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xr:revisionPtr revIDLastSave="0" documentId="8_{08FA056B-B724-47BE-9F3B-2084199A4C0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Лист1" sheetId="1" r:id="rId1"/>
  </sheets>
  <calcPr calcId="191029" iterateDelta="1E-4"/>
</workbook>
</file>

<file path=xl/calcChain.xml><?xml version="1.0" encoding="utf-8"?>
<calcChain xmlns="http://schemas.openxmlformats.org/spreadsheetml/2006/main">
  <c r="F29" i="1" l="1"/>
  <c r="F447" i="1"/>
  <c r="F321" i="1"/>
  <c r="F16" i="1"/>
  <c r="H16" i="1"/>
  <c r="H40" i="1"/>
  <c r="H29" i="1"/>
  <c r="H53" i="1"/>
  <c r="H64" i="1"/>
  <c r="H77" i="1"/>
  <c r="H88" i="1"/>
  <c r="H100" i="1"/>
  <c r="H112" i="1"/>
  <c r="G498" i="1"/>
  <c r="F498" i="1"/>
  <c r="B499" i="1"/>
  <c r="A499" i="1"/>
  <c r="L498" i="1"/>
  <c r="J498" i="1"/>
  <c r="I498" i="1"/>
  <c r="H498" i="1"/>
  <c r="B486" i="1"/>
  <c r="L485" i="1"/>
  <c r="J485" i="1"/>
  <c r="I485" i="1"/>
  <c r="H485" i="1"/>
  <c r="G485" i="1"/>
  <c r="F485" i="1"/>
  <c r="B474" i="1"/>
  <c r="A474" i="1"/>
  <c r="L473" i="1"/>
  <c r="J473" i="1"/>
  <c r="I473" i="1"/>
  <c r="H473" i="1"/>
  <c r="G473" i="1"/>
  <c r="F473" i="1"/>
  <c r="B461" i="1"/>
  <c r="L460" i="1"/>
  <c r="J460" i="1"/>
  <c r="I460" i="1"/>
  <c r="H460" i="1"/>
  <c r="G460" i="1"/>
  <c r="F460" i="1"/>
  <c r="B448" i="1"/>
  <c r="A448" i="1"/>
  <c r="L447" i="1"/>
  <c r="J447" i="1"/>
  <c r="I447" i="1"/>
  <c r="H447" i="1"/>
  <c r="G447" i="1"/>
  <c r="B435" i="1"/>
  <c r="L434" i="1"/>
  <c r="J434" i="1"/>
  <c r="J448" i="1" s="1"/>
  <c r="I434" i="1"/>
  <c r="H434" i="1"/>
  <c r="H448" i="1" s="1"/>
  <c r="G434" i="1"/>
  <c r="F434" i="1"/>
  <c r="B424" i="1"/>
  <c r="A424" i="1"/>
  <c r="L423" i="1"/>
  <c r="J423" i="1"/>
  <c r="I423" i="1"/>
  <c r="H423" i="1"/>
  <c r="G423" i="1"/>
  <c r="F423" i="1"/>
  <c r="B411" i="1"/>
  <c r="L410" i="1"/>
  <c r="J410" i="1"/>
  <c r="I410" i="1"/>
  <c r="H410" i="1"/>
  <c r="G410" i="1"/>
  <c r="F410" i="1"/>
  <c r="B398" i="1"/>
  <c r="A398" i="1"/>
  <c r="L397" i="1"/>
  <c r="J397" i="1"/>
  <c r="I397" i="1"/>
  <c r="H397" i="1"/>
  <c r="G397" i="1"/>
  <c r="F397" i="1"/>
  <c r="B385" i="1"/>
  <c r="L384" i="1"/>
  <c r="J384" i="1"/>
  <c r="I384" i="1"/>
  <c r="H384" i="1"/>
  <c r="G384" i="1"/>
  <c r="F384" i="1"/>
  <c r="J257" i="1"/>
  <c r="G257" i="1"/>
  <c r="F257" i="1"/>
  <c r="B373" i="1"/>
  <c r="A373" i="1"/>
  <c r="L372" i="1"/>
  <c r="J372" i="1"/>
  <c r="I372" i="1"/>
  <c r="H372" i="1"/>
  <c r="G372" i="1"/>
  <c r="F372" i="1"/>
  <c r="B360" i="1"/>
  <c r="L359" i="1"/>
  <c r="J359" i="1"/>
  <c r="I359" i="1"/>
  <c r="H359" i="1"/>
  <c r="G359" i="1"/>
  <c r="F359" i="1"/>
  <c r="B348" i="1"/>
  <c r="A348" i="1"/>
  <c r="L347" i="1"/>
  <c r="J347" i="1"/>
  <c r="I347" i="1"/>
  <c r="H347" i="1"/>
  <c r="G347" i="1"/>
  <c r="F347" i="1"/>
  <c r="B335" i="1"/>
  <c r="L334" i="1"/>
  <c r="J334" i="1"/>
  <c r="I334" i="1"/>
  <c r="H334" i="1"/>
  <c r="G334" i="1"/>
  <c r="F334" i="1"/>
  <c r="B322" i="1"/>
  <c r="A322" i="1"/>
  <c r="L321" i="1"/>
  <c r="J321" i="1"/>
  <c r="I321" i="1"/>
  <c r="H321" i="1"/>
  <c r="G321" i="1"/>
  <c r="B309" i="1"/>
  <c r="L308" i="1"/>
  <c r="J308" i="1"/>
  <c r="J322" i="1" s="1"/>
  <c r="I308" i="1"/>
  <c r="H308" i="1"/>
  <c r="G308" i="1"/>
  <c r="F308" i="1"/>
  <c r="B297" i="1"/>
  <c r="A297" i="1"/>
  <c r="L296" i="1"/>
  <c r="J296" i="1"/>
  <c r="I296" i="1"/>
  <c r="H296" i="1"/>
  <c r="G296" i="1"/>
  <c r="F296" i="1"/>
  <c r="B284" i="1"/>
  <c r="L283" i="1"/>
  <c r="J283" i="1"/>
  <c r="I283" i="1"/>
  <c r="H283" i="1"/>
  <c r="G283" i="1"/>
  <c r="F283" i="1"/>
  <c r="B271" i="1"/>
  <c r="A271" i="1"/>
  <c r="L270" i="1"/>
  <c r="J270" i="1"/>
  <c r="I270" i="1"/>
  <c r="H270" i="1"/>
  <c r="G270" i="1"/>
  <c r="F270" i="1"/>
  <c r="B258" i="1"/>
  <c r="A258" i="1"/>
  <c r="L257" i="1"/>
  <c r="L271" i="1" s="1"/>
  <c r="I257" i="1"/>
  <c r="H257" i="1"/>
  <c r="L424" i="1" l="1"/>
  <c r="L348" i="1"/>
  <c r="J499" i="1"/>
  <c r="H499" i="1"/>
  <c r="G499" i="1"/>
  <c r="F448" i="1"/>
  <c r="G424" i="1"/>
  <c r="I424" i="1"/>
  <c r="J424" i="1"/>
  <c r="H424" i="1"/>
  <c r="F424" i="1"/>
  <c r="J398" i="1"/>
  <c r="F398" i="1"/>
  <c r="H398" i="1"/>
  <c r="J373" i="1"/>
  <c r="H373" i="1"/>
  <c r="F373" i="1"/>
  <c r="I348" i="1"/>
  <c r="G348" i="1"/>
  <c r="F322" i="1"/>
  <c r="H322" i="1"/>
  <c r="H271" i="1"/>
  <c r="J271" i="1"/>
  <c r="I271" i="1"/>
  <c r="F271" i="1"/>
  <c r="G271" i="1"/>
  <c r="I499" i="1"/>
  <c r="L499" i="1"/>
  <c r="G297" i="1"/>
  <c r="I297" i="1"/>
  <c r="L297" i="1"/>
  <c r="G448" i="1"/>
  <c r="I448" i="1"/>
  <c r="L448" i="1"/>
  <c r="G474" i="1"/>
  <c r="I474" i="1"/>
  <c r="L474" i="1"/>
  <c r="F474" i="1"/>
  <c r="H474" i="1"/>
  <c r="J474" i="1"/>
  <c r="F499" i="1"/>
  <c r="F297" i="1"/>
  <c r="H297" i="1"/>
  <c r="J297" i="1"/>
  <c r="G322" i="1"/>
  <c r="I322" i="1"/>
  <c r="L322" i="1"/>
  <c r="F348" i="1"/>
  <c r="H348" i="1"/>
  <c r="J348" i="1"/>
  <c r="G373" i="1"/>
  <c r="I373" i="1"/>
  <c r="L373" i="1"/>
  <c r="G398" i="1"/>
  <c r="I398" i="1"/>
  <c r="L398" i="1"/>
  <c r="B247" i="1"/>
  <c r="A247" i="1"/>
  <c r="L246" i="1"/>
  <c r="J246" i="1"/>
  <c r="I246" i="1"/>
  <c r="H246" i="1"/>
  <c r="G246" i="1"/>
  <c r="F246" i="1"/>
  <c r="B235" i="1"/>
  <c r="A235" i="1"/>
  <c r="L234" i="1"/>
  <c r="L247" i="1" s="1"/>
  <c r="J234" i="1"/>
  <c r="J247" i="1" s="1"/>
  <c r="I234" i="1"/>
  <c r="H234" i="1"/>
  <c r="G234" i="1"/>
  <c r="F234" i="1"/>
  <c r="F247" i="1" s="1"/>
  <c r="B223" i="1"/>
  <c r="A223" i="1"/>
  <c r="L222" i="1"/>
  <c r="J222" i="1"/>
  <c r="I222" i="1"/>
  <c r="H222" i="1"/>
  <c r="G222" i="1"/>
  <c r="F222" i="1"/>
  <c r="B210" i="1"/>
  <c r="A210" i="1"/>
  <c r="L209" i="1"/>
  <c r="L223" i="1" s="1"/>
  <c r="J209" i="1"/>
  <c r="I209" i="1"/>
  <c r="H209" i="1"/>
  <c r="G209" i="1"/>
  <c r="F209" i="1"/>
  <c r="B199" i="1"/>
  <c r="A199" i="1"/>
  <c r="L198" i="1"/>
  <c r="J198" i="1"/>
  <c r="I198" i="1"/>
  <c r="H198" i="1"/>
  <c r="G198" i="1"/>
  <c r="F198" i="1"/>
  <c r="B187" i="1"/>
  <c r="A187" i="1"/>
  <c r="L186" i="1"/>
  <c r="L199" i="1" s="1"/>
  <c r="J186" i="1"/>
  <c r="I186" i="1"/>
  <c r="H186" i="1"/>
  <c r="G186" i="1"/>
  <c r="F186" i="1"/>
  <c r="B175" i="1"/>
  <c r="A175" i="1"/>
  <c r="L174" i="1"/>
  <c r="J174" i="1"/>
  <c r="I174" i="1"/>
  <c r="H174" i="1"/>
  <c r="G174" i="1"/>
  <c r="F174" i="1"/>
  <c r="B162" i="1"/>
  <c r="A162" i="1"/>
  <c r="L161" i="1"/>
  <c r="L175" i="1" s="1"/>
  <c r="J161" i="1"/>
  <c r="I161" i="1"/>
  <c r="H161" i="1"/>
  <c r="G161" i="1"/>
  <c r="F161" i="1"/>
  <c r="F175" i="1" s="1"/>
  <c r="B150" i="1"/>
  <c r="A150" i="1"/>
  <c r="L149" i="1"/>
  <c r="J149" i="1"/>
  <c r="I149" i="1"/>
  <c r="H149" i="1"/>
  <c r="G149" i="1"/>
  <c r="F149" i="1"/>
  <c r="B137" i="1"/>
  <c r="A137" i="1"/>
  <c r="L136" i="1"/>
  <c r="L150" i="1" s="1"/>
  <c r="J136" i="1"/>
  <c r="I136" i="1"/>
  <c r="H136" i="1"/>
  <c r="G136" i="1"/>
  <c r="F136" i="1"/>
  <c r="B126" i="1"/>
  <c r="A126" i="1"/>
  <c r="L125" i="1"/>
  <c r="J125" i="1"/>
  <c r="I125" i="1"/>
  <c r="H125" i="1"/>
  <c r="H126" i="1" s="1"/>
  <c r="G125" i="1"/>
  <c r="F125" i="1"/>
  <c r="B113" i="1"/>
  <c r="A113" i="1"/>
  <c r="L112" i="1"/>
  <c r="L126" i="1" s="1"/>
  <c r="J112" i="1"/>
  <c r="I112" i="1"/>
  <c r="G112" i="1"/>
  <c r="F112" i="1"/>
  <c r="B101" i="1"/>
  <c r="A101" i="1"/>
  <c r="L100" i="1"/>
  <c r="J100" i="1"/>
  <c r="I100" i="1"/>
  <c r="G100" i="1"/>
  <c r="F100" i="1"/>
  <c r="B89" i="1"/>
  <c r="A89" i="1"/>
  <c r="L88" i="1"/>
  <c r="J88" i="1"/>
  <c r="I88" i="1"/>
  <c r="G88" i="1"/>
  <c r="F88" i="1"/>
  <c r="B78" i="1"/>
  <c r="A78" i="1"/>
  <c r="L77" i="1"/>
  <c r="J77" i="1"/>
  <c r="I77" i="1"/>
  <c r="G77" i="1"/>
  <c r="F77" i="1"/>
  <c r="B65" i="1"/>
  <c r="A65" i="1"/>
  <c r="L64" i="1"/>
  <c r="J64" i="1"/>
  <c r="I64" i="1"/>
  <c r="H78" i="1"/>
  <c r="G64" i="1"/>
  <c r="F64" i="1"/>
  <c r="B54" i="1"/>
  <c r="A54" i="1"/>
  <c r="L53" i="1"/>
  <c r="J53" i="1"/>
  <c r="I53" i="1"/>
  <c r="G53" i="1"/>
  <c r="F53" i="1"/>
  <c r="B41" i="1"/>
  <c r="A41" i="1"/>
  <c r="L40" i="1"/>
  <c r="J40" i="1"/>
  <c r="I40" i="1"/>
  <c r="H54" i="1"/>
  <c r="G40" i="1"/>
  <c r="F40" i="1"/>
  <c r="B30" i="1"/>
  <c r="A30" i="1"/>
  <c r="L29" i="1"/>
  <c r="J29" i="1"/>
  <c r="I29" i="1"/>
  <c r="G29" i="1"/>
  <c r="F30" i="1"/>
  <c r="B17" i="1"/>
  <c r="A17" i="1"/>
  <c r="L16" i="1"/>
  <c r="J16" i="1"/>
  <c r="I16" i="1"/>
  <c r="G16" i="1"/>
  <c r="L101" i="1" l="1"/>
  <c r="L30" i="1"/>
  <c r="G247" i="1"/>
  <c r="I247" i="1"/>
  <c r="J223" i="1"/>
  <c r="H223" i="1"/>
  <c r="G223" i="1"/>
  <c r="I223" i="1"/>
  <c r="H199" i="1"/>
  <c r="F199" i="1"/>
  <c r="G199" i="1"/>
  <c r="I199" i="1"/>
  <c r="J175" i="1"/>
  <c r="I175" i="1"/>
  <c r="G175" i="1"/>
  <c r="G150" i="1"/>
  <c r="H150" i="1"/>
  <c r="J150" i="1"/>
  <c r="I150" i="1"/>
  <c r="F126" i="1"/>
  <c r="I126" i="1"/>
  <c r="G126" i="1"/>
  <c r="I101" i="1"/>
  <c r="F101" i="1"/>
  <c r="G78" i="1"/>
  <c r="I78" i="1"/>
  <c r="F54" i="1"/>
  <c r="G54" i="1"/>
  <c r="I30" i="1"/>
  <c r="J30" i="1"/>
  <c r="L54" i="1"/>
  <c r="J78" i="1"/>
  <c r="J101" i="1"/>
  <c r="I54" i="1"/>
  <c r="L78" i="1"/>
  <c r="G101" i="1"/>
  <c r="G30" i="1"/>
  <c r="H30" i="1"/>
  <c r="J54" i="1"/>
  <c r="F78" i="1"/>
  <c r="H101" i="1"/>
  <c r="J126" i="1"/>
  <c r="F150" i="1"/>
  <c r="H175" i="1"/>
  <c r="J199" i="1"/>
  <c r="F223" i="1"/>
  <c r="H247" i="1"/>
  <c r="L500" i="1" l="1"/>
  <c r="F500" i="1"/>
  <c r="I500" i="1"/>
  <c r="J500" i="1"/>
  <c r="G500" i="1"/>
  <c r="H500" i="1"/>
</calcChain>
</file>

<file path=xl/sharedStrings.xml><?xml version="1.0" encoding="utf-8"?>
<sst xmlns="http://schemas.openxmlformats.org/spreadsheetml/2006/main" count="654" uniqueCount="165">
  <si>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</si>
  <si>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</si>
  <si>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</si>
  <si>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</si>
  <si>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</si>
  <si>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</si>
  <si>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</si>
  <si>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</si>
  <si>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</si>
  <si>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</si>
  <si>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</si>
  <si>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</si>
  <si>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</si>
  <si>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</si>
  <si>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</si>
  <si>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</si>
  <si>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</si>
  <si>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</si>
  <si>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</si>
  <si>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</si>
  <si>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</si>
  <si>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</si>
  <si>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</si>
  <si>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</si>
  <si>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</si>
  <si>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</si>
  <si>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</si>
  <si>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</si>
  <si>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</si>
  <si>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</si>
  <si>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</si>
  <si>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</si>
  <si>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</si>
  <si>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</si>
  <si>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</si>
  <si>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</si>
  <si>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</si>
  <si>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</si>
  <si>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</si>
  <si>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</t>
  </si>
  <si>
    <t>Каша рисовая молочная с маслом</t>
  </si>
  <si>
    <t>Хлеб пшеничный</t>
  </si>
  <si>
    <t xml:space="preserve">Чай с сахаром и лимоном </t>
  </si>
  <si>
    <t>Хлеб ржаной</t>
  </si>
  <si>
    <t>Блинчики с шоколадным соусом (2шт)</t>
  </si>
  <si>
    <t xml:space="preserve">3 блюдо </t>
  </si>
  <si>
    <t>Молочный десерт</t>
  </si>
  <si>
    <t>этик.</t>
  </si>
  <si>
    <t>Фрукты в ассортименте (яблоко)</t>
  </si>
  <si>
    <t xml:space="preserve">Щи с мясом (говядина) и сметаной </t>
  </si>
  <si>
    <t>Плов из булгура с мясом (свинина)</t>
  </si>
  <si>
    <t>хлеб бел</t>
  </si>
  <si>
    <t>хлеб черн</t>
  </si>
  <si>
    <t>Компот из сухофруктов</t>
  </si>
  <si>
    <t>Запеканка куриная под сырной шапкой</t>
  </si>
  <si>
    <t xml:space="preserve">Батон пшеничный </t>
  </si>
  <si>
    <t>Каша гречневая вязкая с маслом</t>
  </si>
  <si>
    <t>Сыр сливочный в индивидуальной упаковке</t>
  </si>
  <si>
    <t>Напиток плодовоягодный витаминизированный (черносмородиновый)</t>
  </si>
  <si>
    <t>Кукуруза консервированная</t>
  </si>
  <si>
    <t>Суп рыбный с крупой (рыбные консервы)</t>
  </si>
  <si>
    <t>Чахохбили</t>
  </si>
  <si>
    <t>Картофельное пюре с маслом</t>
  </si>
  <si>
    <t>Компот яблочно - смородиновый</t>
  </si>
  <si>
    <t>Котлета мясная "Школьная"</t>
  </si>
  <si>
    <t xml:space="preserve">Картофель запеченный с сыром </t>
  </si>
  <si>
    <t>Огурцы порционные</t>
  </si>
  <si>
    <t>Компот из смеси сухофруктов</t>
  </si>
  <si>
    <t>Свекольник с мясом и сметаной</t>
  </si>
  <si>
    <t>Филе птицы в кисло-сладком соусе</t>
  </si>
  <si>
    <t>Спагетти отварные с маслом</t>
  </si>
  <si>
    <t>гор напиток</t>
  </si>
  <si>
    <t>Чай с лимоном и мятой</t>
  </si>
  <si>
    <t>Пудинг творожный (изюм) со сгущенным молоком</t>
  </si>
  <si>
    <t>Чай с сахаром и лимоном</t>
  </si>
  <si>
    <t>батон</t>
  </si>
  <si>
    <t>Батон пшеничный</t>
  </si>
  <si>
    <t>Фрукты в ассортименте (груша)</t>
  </si>
  <si>
    <t>Суп из овощей с мясом и сметаной</t>
  </si>
  <si>
    <t>Котлета мясная "Домашняя" (говядина, свинина, курица)</t>
  </si>
  <si>
    <t>Каша гречневая рассыпчатая с маслом</t>
  </si>
  <si>
    <t>Сок фруктовый (яблоко)</t>
  </si>
  <si>
    <t>Филе птицы тушеное в томатном соусе</t>
  </si>
  <si>
    <t>Чай с шиповником</t>
  </si>
  <si>
    <t>хлеб ржан</t>
  </si>
  <si>
    <t>Помидоры свежие</t>
  </si>
  <si>
    <t>Маринад из моркови</t>
  </si>
  <si>
    <t>Суп картофельный с мясом</t>
  </si>
  <si>
    <t>Рыба тушенная с овощами (минтай)</t>
  </si>
  <si>
    <t>Рис отварной с маслом</t>
  </si>
  <si>
    <t>Каша манная молочная с маслом</t>
  </si>
  <si>
    <t>Чай с сахаром</t>
  </si>
  <si>
    <t>3 блюдо</t>
  </si>
  <si>
    <t>этик</t>
  </si>
  <si>
    <t>Сыр порциями</t>
  </si>
  <si>
    <t>Суп куриный с вермишелью</t>
  </si>
  <si>
    <t>Гуляш (говядина)</t>
  </si>
  <si>
    <t xml:space="preserve">Рис отварной с маслом </t>
  </si>
  <si>
    <t>сладкое</t>
  </si>
  <si>
    <t>Напиток яблоко-клубничный с лимоном</t>
  </si>
  <si>
    <t>Филе птицы тушенное в сливочном соусе</t>
  </si>
  <si>
    <t xml:space="preserve">батон </t>
  </si>
  <si>
    <t>Кисель витаминизированный</t>
  </si>
  <si>
    <t xml:space="preserve">закуска </t>
  </si>
  <si>
    <t>Горошек консервированный</t>
  </si>
  <si>
    <t>Щи вегетарианские со сметаной</t>
  </si>
  <si>
    <t>Запеканка из печени со сливочным соусом</t>
  </si>
  <si>
    <t>Макароны отварные с маслом</t>
  </si>
  <si>
    <t>Рыба тушенная с овощами</t>
  </si>
  <si>
    <t>Ассорти из свежих овощей</t>
  </si>
  <si>
    <t>напитки</t>
  </si>
  <si>
    <t>Помидоры порционные</t>
  </si>
  <si>
    <t>Уха с рыбой</t>
  </si>
  <si>
    <t>Курица запеченная с соусом и зеленью</t>
  </si>
  <si>
    <t>Омлет натуральный</t>
  </si>
  <si>
    <t>Какао с молоком</t>
  </si>
  <si>
    <t>Горячий бутерброд на батоне (батон, сыр)</t>
  </si>
  <si>
    <t>Суп картофельный с горохом, с мясом (говядина)</t>
  </si>
  <si>
    <t>Жаркое с мясом (говядина)</t>
  </si>
  <si>
    <t>Биточек мясной "Пионерский"</t>
  </si>
  <si>
    <t>Борщ с мясом (горядина) и сметаной</t>
  </si>
  <si>
    <t>Запеканка из рыбы (минтай)</t>
  </si>
  <si>
    <t>Сложный гарнир (картофельное пюре, капуста тушенная)</t>
  </si>
  <si>
    <t>Каша пшенная молочная с маслом</t>
  </si>
  <si>
    <t>суп картофельный с фасолью, с мясом</t>
  </si>
  <si>
    <t>Мясо тушеное (говядина)</t>
  </si>
  <si>
    <t>Картофель отварной с маслом и зеленью</t>
  </si>
  <si>
    <t>Борщ с мясои и сметаной</t>
  </si>
  <si>
    <t>Запеканка куриная (с брокколи)</t>
  </si>
  <si>
    <t>Компот яблочно-смородиновый (черная смородина)</t>
  </si>
  <si>
    <t>Запеканка из творога со сгущенным молоком</t>
  </si>
  <si>
    <t>Горячий шоколад</t>
  </si>
  <si>
    <t>Щи с мясом (говядина) и сметаной</t>
  </si>
  <si>
    <t>Фрикадельки рыбные с рисом в сливочном соусе</t>
  </si>
  <si>
    <t>Суп картофельный с макаронными изделиями</t>
  </si>
  <si>
    <t>Гуляш по - венгерски (говядина)</t>
  </si>
  <si>
    <t>Отвар из шиповника</t>
  </si>
  <si>
    <t>Чай с облепихой</t>
  </si>
  <si>
    <t>Горячий бутерброд на батоне (помидор, сыр)</t>
  </si>
  <si>
    <t>Маринад из моркови (без томата)</t>
  </si>
  <si>
    <t>Суп картофельный с горохом с мясом (говядина)</t>
  </si>
  <si>
    <t>Биточек изз птицы "Нежный"</t>
  </si>
  <si>
    <t>Картофель запеченный</t>
  </si>
  <si>
    <t>Каша овсяная молочная с маслом</t>
  </si>
  <si>
    <t>Оладьи с повидлом</t>
  </si>
  <si>
    <t>Суп картофельный с мясом (говядина)</t>
  </si>
  <si>
    <t>Филе птицы тушеное с овощами (филе птицы, лук, морковь, томатная паста, сметана)</t>
  </si>
  <si>
    <t>Каша перловая рассыпчатая с маслом</t>
  </si>
  <si>
    <t>Напиток плодово-ягодный витаминизированный</t>
  </si>
  <si>
    <t>Котлета мясная "Домашняя" (свинина, говядина, курица)</t>
  </si>
  <si>
    <t>Кисель витаминизированный плодово-ягодный</t>
  </si>
  <si>
    <t>Суп томатный с курицей, фасолью и вощами</t>
  </si>
  <si>
    <t>Бигос с мясом</t>
  </si>
  <si>
    <t>Компот яблоко-черноплодная рябина</t>
  </si>
  <si>
    <t>Пудинг из творога с яблоком со сгущенным молоком</t>
  </si>
  <si>
    <t>Борщ с мясом (говядина) и сметаной</t>
  </si>
  <si>
    <t>Фрикадельки куриные с красным соусом</t>
  </si>
  <si>
    <t>Запеканка из рыбы</t>
  </si>
  <si>
    <t xml:space="preserve">Помидоры порционные </t>
  </si>
  <si>
    <t>Суп из овощей с гренками</t>
  </si>
  <si>
    <t>135/170</t>
  </si>
  <si>
    <t>Суп куриный с булгуром, помидорами и перцем</t>
  </si>
  <si>
    <t>Зраза мясная ленивая</t>
  </si>
  <si>
    <t>Сложный гарнир (картофельное пюре, капуста тушеная)</t>
  </si>
  <si>
    <t xml:space="preserve">	МБОУ "СОШ № 72"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</si>
</sst>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0" borderId="6" xfId="0" applyFont="1" applyBorder="1"/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0" borderId="16" xfId="0" applyFont="1" applyBorder="1" applyAlignment="1">
      <alignment vertical="center" textRotation="90"/>
    </xf>
    <xf numFmtId="0" fontId="3" fillId="0" borderId="16" xfId="0" applyFont="1" applyBorder="1" applyAlignment="1">
      <alignment vertical="center" textRotation="90"/>
    </xf>
    <xf numFmtId="0" fontId="3" fillId="0" borderId="18" xfId="0" applyFont="1" applyBorder="1" applyAlignment="1">
      <alignment vertical="center" textRotation="90"/>
    </xf>
    <xf numFmtId="0" fontId="12" fillId="0" borderId="6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0"/>
  <sheetViews>
    <sheetView tabSelected="1" workbookViewId="0">
      <pane xSplit="4" ySplit="5" topLeftCell="E281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7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164</v>
      </c>
      <c r="D1" s="67"/>
      <c r="E1" s="67"/>
      <c r="F1" s="12" t="s">
        <v>16</v>
      </c>
      <c r="G1" s="2" t="s">
        <v>17</v>
      </c>
      <c r="H1" s="68"/>
      <c r="I1" s="68"/>
      <c r="J1" s="68"/>
      <c r="K1" s="68"/>
    </row>
    <row r="2" spans="1:12" ht="18" x14ac:dyDescent="0.2">
      <c r="A2" s="35" t="s">
        <v>6</v>
      </c>
      <c r="C2" s="2"/>
      <c r="G2" s="2" t="s">
        <v>18</v>
      </c>
      <c r="H2" s="68"/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2" t="s">
        <v>40</v>
      </c>
      <c r="F6" s="40">
        <v>200</v>
      </c>
      <c r="G6" s="40">
        <v>5.27</v>
      </c>
      <c r="H6" s="40">
        <v>6.05</v>
      </c>
      <c r="I6" s="40">
        <v>30.4</v>
      </c>
      <c r="J6" s="40">
        <v>197.13</v>
      </c>
      <c r="K6" s="41">
        <v>268</v>
      </c>
      <c r="L6" s="40">
        <v>11.83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53" t="s">
        <v>42</v>
      </c>
      <c r="F8" s="43">
        <v>207</v>
      </c>
      <c r="G8" s="43">
        <v>0.24</v>
      </c>
      <c r="H8" s="43">
        <v>0.05</v>
      </c>
      <c r="I8" s="43">
        <v>56.9</v>
      </c>
      <c r="J8" s="43">
        <v>56.9</v>
      </c>
      <c r="K8" s="44">
        <v>629</v>
      </c>
      <c r="L8" s="43">
        <v>2.42</v>
      </c>
    </row>
    <row r="9" spans="1:12" ht="15" x14ac:dyDescent="0.25">
      <c r="A9" s="23"/>
      <c r="B9" s="15"/>
      <c r="C9" s="11"/>
      <c r="D9" s="54" t="s">
        <v>51</v>
      </c>
      <c r="E9" s="53" t="s">
        <v>41</v>
      </c>
      <c r="F9" s="43">
        <v>25</v>
      </c>
      <c r="G9" s="43">
        <v>1.8</v>
      </c>
      <c r="H9" s="43">
        <v>0.68</v>
      </c>
      <c r="I9" s="43">
        <v>12.28</v>
      </c>
      <c r="J9" s="43">
        <v>63.05</v>
      </c>
      <c r="K9" s="44">
        <v>119</v>
      </c>
      <c r="L9" s="43">
        <v>1.4</v>
      </c>
    </row>
    <row r="10" spans="1:12" ht="15" x14ac:dyDescent="0.25">
      <c r="A10" s="23"/>
      <c r="B10" s="15"/>
      <c r="C10" s="11"/>
      <c r="D10" s="54" t="s">
        <v>52</v>
      </c>
      <c r="E10" s="53" t="s">
        <v>43</v>
      </c>
      <c r="F10" s="43">
        <v>20</v>
      </c>
      <c r="G10" s="43">
        <v>1.1399999999999999</v>
      </c>
      <c r="H10" s="43">
        <v>0.22</v>
      </c>
      <c r="I10" s="43">
        <v>7.44</v>
      </c>
      <c r="J10" s="43">
        <v>36.26</v>
      </c>
      <c r="K10" s="44">
        <v>120</v>
      </c>
      <c r="L10" s="43">
        <v>1.38</v>
      </c>
    </row>
    <row r="11" spans="1:12" ht="15" x14ac:dyDescent="0.25">
      <c r="A11" s="23"/>
      <c r="B11" s="15"/>
      <c r="C11" s="11"/>
      <c r="D11" s="54" t="s">
        <v>26</v>
      </c>
      <c r="E11" s="53" t="s">
        <v>44</v>
      </c>
      <c r="F11" s="43">
        <v>90</v>
      </c>
      <c r="G11" s="43">
        <v>4.92</v>
      </c>
      <c r="H11" s="43">
        <v>8.8000000000000007</v>
      </c>
      <c r="I11" s="43">
        <v>31.75</v>
      </c>
      <c r="J11" s="43">
        <v>233.11</v>
      </c>
      <c r="K11" s="44">
        <v>300</v>
      </c>
      <c r="L11" s="43">
        <v>22.15</v>
      </c>
    </row>
    <row r="12" spans="1:12" ht="15" x14ac:dyDescent="0.25">
      <c r="A12" s="23"/>
      <c r="B12" s="15"/>
      <c r="C12" s="11"/>
      <c r="D12" s="54" t="s">
        <v>45</v>
      </c>
      <c r="E12" s="53" t="s">
        <v>46</v>
      </c>
      <c r="F12" s="43">
        <v>200</v>
      </c>
      <c r="G12" s="43">
        <v>5.4</v>
      </c>
      <c r="H12" s="43">
        <v>4.2</v>
      </c>
      <c r="I12" s="43">
        <v>18</v>
      </c>
      <c r="J12" s="43">
        <v>131.4</v>
      </c>
      <c r="K12" s="55" t="s">
        <v>47</v>
      </c>
      <c r="L12" s="43">
        <v>24.3</v>
      </c>
    </row>
    <row r="13" spans="1:12" ht="15" x14ac:dyDescent="0.25">
      <c r="A13" s="23"/>
      <c r="B13" s="15"/>
      <c r="C13" s="11"/>
      <c r="D13" s="7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6"/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4"/>
      <c r="B16" s="17"/>
      <c r="C16" s="8"/>
      <c r="D16" s="18" t="s">
        <v>33</v>
      </c>
      <c r="E16" s="9"/>
      <c r="F16" s="19">
        <f>SUM(F6:F15)</f>
        <v>742</v>
      </c>
      <c r="G16" s="19">
        <f t="shared" ref="G16:J16" si="0">SUM(G6:G15)</f>
        <v>18.77</v>
      </c>
      <c r="H16" s="19">
        <f t="shared" si="0"/>
        <v>20</v>
      </c>
      <c r="I16" s="19">
        <f t="shared" si="0"/>
        <v>156.76999999999998</v>
      </c>
      <c r="J16" s="19">
        <f t="shared" si="0"/>
        <v>717.85</v>
      </c>
      <c r="K16" s="25"/>
      <c r="L16" s="19">
        <f t="shared" ref="L16" si="1">SUM(L6:L15)</f>
        <v>63.480000000000004</v>
      </c>
    </row>
    <row r="17" spans="1:12" ht="15" x14ac:dyDescent="0.25">
      <c r="A17" s="26">
        <f>A6</f>
        <v>1</v>
      </c>
      <c r="B17" s="13">
        <f>B6</f>
        <v>1</v>
      </c>
      <c r="C17" s="10" t="s">
        <v>25</v>
      </c>
      <c r="D17" s="7" t="s">
        <v>26</v>
      </c>
      <c r="E17" s="53" t="s">
        <v>48</v>
      </c>
      <c r="F17" s="43">
        <v>100</v>
      </c>
      <c r="G17" s="43">
        <v>0.04</v>
      </c>
      <c r="H17" s="43">
        <v>0.04</v>
      </c>
      <c r="I17" s="43">
        <v>9.81</v>
      </c>
      <c r="J17" s="43">
        <v>47</v>
      </c>
      <c r="K17" s="44">
        <v>112</v>
      </c>
      <c r="L17" s="43">
        <v>9.4</v>
      </c>
    </row>
    <row r="18" spans="1:12" ht="15" x14ac:dyDescent="0.25">
      <c r="A18" s="23"/>
      <c r="B18" s="15"/>
      <c r="C18" s="11"/>
      <c r="D18" s="7" t="s">
        <v>27</v>
      </c>
      <c r="E18" s="53" t="s">
        <v>49</v>
      </c>
      <c r="F18" s="43">
        <v>220</v>
      </c>
      <c r="G18" s="43">
        <v>4.45</v>
      </c>
      <c r="H18" s="43">
        <v>6.79</v>
      </c>
      <c r="I18" s="43">
        <v>7.06</v>
      </c>
      <c r="J18" s="43">
        <v>107.15</v>
      </c>
      <c r="K18" s="44">
        <v>142</v>
      </c>
      <c r="L18" s="43">
        <v>9.83</v>
      </c>
    </row>
    <row r="19" spans="1:12" ht="15" x14ac:dyDescent="0.25">
      <c r="A19" s="57"/>
      <c r="B19" s="60"/>
      <c r="C19" s="51"/>
      <c r="D19" s="7" t="s">
        <v>28</v>
      </c>
      <c r="E19" s="53" t="s">
        <v>50</v>
      </c>
      <c r="F19" s="43">
        <v>250</v>
      </c>
      <c r="G19" s="43">
        <v>22.52</v>
      </c>
      <c r="H19" s="43">
        <v>38.82</v>
      </c>
      <c r="I19" s="43">
        <v>37.97</v>
      </c>
      <c r="J19" s="43">
        <v>584.25</v>
      </c>
      <c r="K19" s="44">
        <v>303</v>
      </c>
      <c r="L19" s="43">
        <v>51.67</v>
      </c>
    </row>
    <row r="20" spans="1:12" ht="15" x14ac:dyDescent="0.25">
      <c r="A20" s="58"/>
      <c r="B20" s="61"/>
      <c r="C20" s="11"/>
      <c r="D20" s="7" t="s">
        <v>29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58"/>
      <c r="B21" s="61"/>
      <c r="C21" s="11"/>
      <c r="D21" s="7" t="s">
        <v>30</v>
      </c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58"/>
      <c r="B22" s="61"/>
      <c r="C22" s="11"/>
      <c r="D22" s="7" t="s">
        <v>31</v>
      </c>
      <c r="E22" s="53" t="s">
        <v>41</v>
      </c>
      <c r="F22" s="43">
        <v>30</v>
      </c>
      <c r="G22" s="43">
        <v>2.13</v>
      </c>
      <c r="H22" s="43">
        <v>0.21</v>
      </c>
      <c r="I22" s="43">
        <v>13.26</v>
      </c>
      <c r="J22" s="43">
        <v>72</v>
      </c>
      <c r="K22" s="44">
        <v>119</v>
      </c>
      <c r="L22" s="43">
        <v>1.68</v>
      </c>
    </row>
    <row r="23" spans="1:12" ht="15" x14ac:dyDescent="0.25">
      <c r="A23" s="58"/>
      <c r="B23" s="61"/>
      <c r="C23" s="11"/>
      <c r="D23" s="7" t="s">
        <v>32</v>
      </c>
      <c r="E23" s="53" t="s">
        <v>43</v>
      </c>
      <c r="F23" s="43">
        <v>20</v>
      </c>
      <c r="G23" s="43">
        <v>1.1399999999999999</v>
      </c>
      <c r="H23" s="43">
        <v>0.22</v>
      </c>
      <c r="I23" s="43">
        <v>7.44</v>
      </c>
      <c r="J23" s="43">
        <v>36.26</v>
      </c>
      <c r="K23" s="44">
        <v>120</v>
      </c>
      <c r="L23" s="43">
        <v>1.38</v>
      </c>
    </row>
    <row r="24" spans="1:12" ht="15" x14ac:dyDescent="0.25">
      <c r="A24" s="58"/>
      <c r="B24" s="61"/>
      <c r="C24" s="11"/>
      <c r="D24" s="54" t="s">
        <v>30</v>
      </c>
      <c r="E24" s="53" t="s">
        <v>53</v>
      </c>
      <c r="F24" s="43">
        <v>200</v>
      </c>
      <c r="G24" s="43">
        <v>0.5</v>
      </c>
      <c r="H24" s="43">
        <v>0</v>
      </c>
      <c r="I24" s="43">
        <v>28</v>
      </c>
      <c r="J24" s="43">
        <v>110</v>
      </c>
      <c r="K24" s="44">
        <v>508</v>
      </c>
      <c r="L24" s="43">
        <v>2.9</v>
      </c>
    </row>
    <row r="25" spans="1:12" ht="15" x14ac:dyDescent="0.25">
      <c r="A25" s="58"/>
      <c r="B25" s="61"/>
      <c r="C25" s="11"/>
      <c r="D25" s="7"/>
      <c r="E25" s="42"/>
      <c r="F25" s="43"/>
      <c r="G25" s="43"/>
      <c r="H25" s="43"/>
      <c r="I25" s="43"/>
      <c r="J25" s="43"/>
      <c r="K25" s="44"/>
      <c r="L25" s="43"/>
    </row>
    <row r="26" spans="1:12" ht="15" x14ac:dyDescent="0.25">
      <c r="A26" s="58"/>
      <c r="B26" s="61"/>
      <c r="C26" s="11"/>
      <c r="D26" s="7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58"/>
      <c r="B27" s="61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58"/>
      <c r="B28" s="61"/>
      <c r="C28" s="11"/>
      <c r="D28" s="6"/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59"/>
      <c r="B29" s="62"/>
      <c r="C29" s="8"/>
      <c r="D29" s="18" t="s">
        <v>33</v>
      </c>
      <c r="E29" s="9"/>
      <c r="F29" s="19">
        <f>SUM(F17:F28)</f>
        <v>820</v>
      </c>
      <c r="G29" s="19">
        <f t="shared" ref="G29:J29" si="2">SUM(G17:G28)</f>
        <v>30.779999999999998</v>
      </c>
      <c r="H29" s="19">
        <f t="shared" si="2"/>
        <v>46.08</v>
      </c>
      <c r="I29" s="19">
        <f t="shared" si="2"/>
        <v>103.54</v>
      </c>
      <c r="J29" s="19">
        <f t="shared" si="2"/>
        <v>956.66</v>
      </c>
      <c r="K29" s="25"/>
      <c r="L29" s="19">
        <f t="shared" ref="L29" si="3">SUM(L17:L28)</f>
        <v>76.860000000000014</v>
      </c>
    </row>
    <row r="30" spans="1:12" ht="15.75" thickBot="1" x14ac:dyDescent="0.25">
      <c r="A30" s="29">
        <f>A6</f>
        <v>1</v>
      </c>
      <c r="B30" s="30">
        <f>B6</f>
        <v>1</v>
      </c>
      <c r="C30" s="64" t="s">
        <v>4</v>
      </c>
      <c r="D30" s="65"/>
      <c r="E30" s="31"/>
      <c r="F30" s="32">
        <f>F16+F29</f>
        <v>1562</v>
      </c>
      <c r="G30" s="32">
        <f t="shared" ref="G30:J30" si="4">G16+G29</f>
        <v>49.55</v>
      </c>
      <c r="H30" s="32">
        <f t="shared" si="4"/>
        <v>66.08</v>
      </c>
      <c r="I30" s="32">
        <f t="shared" si="4"/>
        <v>260.31</v>
      </c>
      <c r="J30" s="32">
        <f t="shared" si="4"/>
        <v>1674.51</v>
      </c>
      <c r="K30" s="32"/>
      <c r="L30" s="32">
        <f t="shared" ref="L30" si="5">L16+L29</f>
        <v>140.34000000000003</v>
      </c>
    </row>
    <row r="31" spans="1:12" ht="15" x14ac:dyDescent="0.25">
      <c r="A31" s="14">
        <v>1</v>
      </c>
      <c r="B31" s="15">
        <v>2</v>
      </c>
      <c r="C31" s="22" t="s">
        <v>20</v>
      </c>
      <c r="D31" s="5" t="s">
        <v>21</v>
      </c>
      <c r="E31" s="52" t="s">
        <v>54</v>
      </c>
      <c r="F31" s="40">
        <v>90</v>
      </c>
      <c r="G31" s="40">
        <v>20.170000000000002</v>
      </c>
      <c r="H31" s="40">
        <v>20.309999999999999</v>
      </c>
      <c r="I31" s="40">
        <v>2.09</v>
      </c>
      <c r="J31" s="40">
        <v>274</v>
      </c>
      <c r="K31" s="41">
        <v>240</v>
      </c>
      <c r="L31" s="40">
        <v>34.950000000000003</v>
      </c>
    </row>
    <row r="32" spans="1:12" ht="15" x14ac:dyDescent="0.2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4"/>
      <c r="B33" s="15"/>
      <c r="C33" s="11"/>
      <c r="D33" s="7" t="s">
        <v>22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23</v>
      </c>
      <c r="E34" s="53" t="s">
        <v>55</v>
      </c>
      <c r="F34" s="43">
        <v>25</v>
      </c>
      <c r="G34" s="43">
        <v>1.8</v>
      </c>
      <c r="H34" s="43">
        <v>0.67</v>
      </c>
      <c r="I34" s="43">
        <v>12.27</v>
      </c>
      <c r="J34" s="43">
        <v>63.05</v>
      </c>
      <c r="K34" s="44">
        <v>121</v>
      </c>
      <c r="L34" s="43">
        <v>4.09</v>
      </c>
    </row>
    <row r="35" spans="1:12" ht="15" x14ac:dyDescent="0.25">
      <c r="A35" s="14"/>
      <c r="B35" s="15"/>
      <c r="C35" s="11"/>
      <c r="D35" s="54" t="s">
        <v>29</v>
      </c>
      <c r="E35" s="53" t="s">
        <v>56</v>
      </c>
      <c r="F35" s="43">
        <v>150</v>
      </c>
      <c r="G35" s="43">
        <v>3.72</v>
      </c>
      <c r="H35" s="43">
        <v>4.4400000000000004</v>
      </c>
      <c r="I35" s="43">
        <v>18.579999999999998</v>
      </c>
      <c r="J35" s="43">
        <v>128.72</v>
      </c>
      <c r="K35" s="44">
        <v>54</v>
      </c>
      <c r="L35" s="43">
        <v>4.5599999999999996</v>
      </c>
    </row>
    <row r="36" spans="1:12" ht="15" x14ac:dyDescent="0.25">
      <c r="A36" s="14"/>
      <c r="B36" s="15"/>
      <c r="C36" s="11"/>
      <c r="D36" s="54" t="s">
        <v>26</v>
      </c>
      <c r="E36" s="53" t="s">
        <v>57</v>
      </c>
      <c r="F36" s="43">
        <v>17.5</v>
      </c>
      <c r="G36" s="43">
        <v>1.7</v>
      </c>
      <c r="H36" s="43">
        <v>4.42</v>
      </c>
      <c r="I36" s="43">
        <v>0.85</v>
      </c>
      <c r="J36" s="43">
        <v>49.98</v>
      </c>
      <c r="K36" s="55" t="s">
        <v>47</v>
      </c>
      <c r="L36" s="43">
        <v>8.39</v>
      </c>
    </row>
    <row r="37" spans="1:12" ht="25.5" x14ac:dyDescent="0.25">
      <c r="A37" s="14"/>
      <c r="B37" s="15"/>
      <c r="C37" s="11"/>
      <c r="D37" s="54" t="s">
        <v>30</v>
      </c>
      <c r="E37" s="53" t="s">
        <v>58</v>
      </c>
      <c r="F37" s="43">
        <v>200</v>
      </c>
      <c r="G37" s="43">
        <v>0</v>
      </c>
      <c r="H37" s="43">
        <v>0</v>
      </c>
      <c r="I37" s="43">
        <v>37.200000000000003</v>
      </c>
      <c r="J37" s="43">
        <v>146</v>
      </c>
      <c r="K37" s="44">
        <v>104</v>
      </c>
      <c r="L37" s="43">
        <v>4.7</v>
      </c>
    </row>
    <row r="38" spans="1:12" ht="15" x14ac:dyDescent="0.25">
      <c r="A38" s="14"/>
      <c r="B38" s="15"/>
      <c r="C38" s="11"/>
      <c r="D38" s="6"/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6"/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6"/>
      <c r="B40" s="17"/>
      <c r="C40" s="8"/>
      <c r="D40" s="18" t="s">
        <v>33</v>
      </c>
      <c r="E40" s="9"/>
      <c r="F40" s="19">
        <f>SUM(F31:F39)</f>
        <v>482.5</v>
      </c>
      <c r="G40" s="19">
        <f t="shared" ref="G40" si="6">SUM(G31:G39)</f>
        <v>27.39</v>
      </c>
      <c r="H40" s="19">
        <f t="shared" ref="H40" si="7">SUM(H31:H39)</f>
        <v>29.840000000000003</v>
      </c>
      <c r="I40" s="19">
        <f t="shared" ref="I40" si="8">SUM(I31:I39)</f>
        <v>70.990000000000009</v>
      </c>
      <c r="J40" s="19">
        <f t="shared" ref="J40:L40" si="9">SUM(J31:J39)</f>
        <v>661.75</v>
      </c>
      <c r="K40" s="25"/>
      <c r="L40" s="19">
        <f t="shared" si="9"/>
        <v>56.690000000000012</v>
      </c>
    </row>
    <row r="41" spans="1:12" ht="15" x14ac:dyDescent="0.25">
      <c r="A41" s="13">
        <f>A31</f>
        <v>1</v>
      </c>
      <c r="B41" s="13">
        <f>B31</f>
        <v>2</v>
      </c>
      <c r="C41" s="10" t="s">
        <v>25</v>
      </c>
      <c r="D41" s="7" t="s">
        <v>26</v>
      </c>
      <c r="E41" s="53" t="s">
        <v>59</v>
      </c>
      <c r="F41" s="43">
        <v>60</v>
      </c>
      <c r="G41" s="43">
        <v>1.32</v>
      </c>
      <c r="H41" s="43">
        <v>0.24</v>
      </c>
      <c r="I41" s="43">
        <v>8.82</v>
      </c>
      <c r="J41" s="43">
        <v>40.799999999999997</v>
      </c>
      <c r="K41" s="44">
        <v>133</v>
      </c>
      <c r="L41" s="43">
        <v>13.13</v>
      </c>
    </row>
    <row r="42" spans="1:12" ht="15" x14ac:dyDescent="0.25">
      <c r="A42" s="14"/>
      <c r="B42" s="15"/>
      <c r="C42" s="11"/>
      <c r="D42" s="7" t="s">
        <v>27</v>
      </c>
      <c r="E42" s="53" t="s">
        <v>60</v>
      </c>
      <c r="F42" s="43">
        <v>200</v>
      </c>
      <c r="G42" s="43">
        <v>5</v>
      </c>
      <c r="H42" s="43">
        <v>8.6</v>
      </c>
      <c r="I42" s="43">
        <v>12.6</v>
      </c>
      <c r="J42" s="43">
        <v>147.80000000000001</v>
      </c>
      <c r="K42" s="44">
        <v>36</v>
      </c>
      <c r="L42" s="43">
        <v>6.55</v>
      </c>
    </row>
    <row r="43" spans="1:12" ht="15" x14ac:dyDescent="0.25">
      <c r="A43" s="14"/>
      <c r="B43" s="15"/>
      <c r="C43" s="11"/>
      <c r="D43" s="7" t="s">
        <v>28</v>
      </c>
      <c r="E43" s="53" t="s">
        <v>61</v>
      </c>
      <c r="F43" s="43">
        <v>90</v>
      </c>
      <c r="G43" s="43">
        <v>20.9</v>
      </c>
      <c r="H43" s="43">
        <v>22.9</v>
      </c>
      <c r="I43" s="43">
        <v>2.61</v>
      </c>
      <c r="J43" s="43">
        <v>300.77999999999997</v>
      </c>
      <c r="K43" s="44">
        <v>150</v>
      </c>
      <c r="L43" s="43">
        <v>30.46</v>
      </c>
    </row>
    <row r="44" spans="1:12" ht="15" x14ac:dyDescent="0.25">
      <c r="A44" s="14"/>
      <c r="B44" s="15"/>
      <c r="C44" s="11"/>
      <c r="D44" s="7" t="s">
        <v>29</v>
      </c>
      <c r="E44" s="53" t="s">
        <v>62</v>
      </c>
      <c r="F44" s="43">
        <v>150</v>
      </c>
      <c r="G44" s="43">
        <v>3.04</v>
      </c>
      <c r="H44" s="43">
        <v>4.76</v>
      </c>
      <c r="I44" s="43">
        <v>20.010000000000002</v>
      </c>
      <c r="J44" s="43">
        <v>135.04</v>
      </c>
      <c r="K44" s="44">
        <v>520</v>
      </c>
      <c r="L44" s="43">
        <v>6.44</v>
      </c>
    </row>
    <row r="45" spans="1:12" ht="15" x14ac:dyDescent="0.25">
      <c r="A45" s="14"/>
      <c r="B45" s="15"/>
      <c r="C45" s="11"/>
      <c r="D45" s="7" t="s">
        <v>30</v>
      </c>
      <c r="E45" s="53" t="s">
        <v>63</v>
      </c>
      <c r="F45" s="43">
        <v>200</v>
      </c>
      <c r="G45" s="43">
        <v>0.19</v>
      </c>
      <c r="H45" s="43">
        <v>0.11</v>
      </c>
      <c r="I45" s="43">
        <v>21.48</v>
      </c>
      <c r="J45" s="43">
        <v>87.69</v>
      </c>
      <c r="K45" s="44">
        <v>99</v>
      </c>
      <c r="L45" s="43">
        <v>9.67</v>
      </c>
    </row>
    <row r="46" spans="1:12" ht="15" x14ac:dyDescent="0.25">
      <c r="A46" s="14"/>
      <c r="B46" s="15"/>
      <c r="C46" s="11"/>
      <c r="D46" s="7" t="s">
        <v>31</v>
      </c>
      <c r="E46" s="53" t="s">
        <v>41</v>
      </c>
      <c r="F46" s="43">
        <v>30</v>
      </c>
      <c r="G46" s="43">
        <v>2.13</v>
      </c>
      <c r="H46" s="43">
        <v>0.21</v>
      </c>
      <c r="I46" s="43">
        <v>13.26</v>
      </c>
      <c r="J46" s="43">
        <v>72</v>
      </c>
      <c r="K46" s="44">
        <v>119</v>
      </c>
      <c r="L46" s="43">
        <v>1.68</v>
      </c>
    </row>
    <row r="47" spans="1:12" ht="15" x14ac:dyDescent="0.25">
      <c r="A47" s="14"/>
      <c r="B47" s="15"/>
      <c r="C47" s="11"/>
      <c r="D47" s="7" t="s">
        <v>32</v>
      </c>
      <c r="E47" s="53" t="s">
        <v>43</v>
      </c>
      <c r="F47" s="43">
        <v>20</v>
      </c>
      <c r="G47" s="43">
        <v>1.1399999999999999</v>
      </c>
      <c r="H47" s="43">
        <v>0.22</v>
      </c>
      <c r="I47" s="43">
        <v>7.44</v>
      </c>
      <c r="J47" s="43">
        <v>36.26</v>
      </c>
      <c r="K47" s="44">
        <v>120</v>
      </c>
      <c r="L47" s="43">
        <v>1.38</v>
      </c>
    </row>
    <row r="48" spans="1:12" ht="15" x14ac:dyDescent="0.25">
      <c r="A48" s="14"/>
      <c r="B48" s="15"/>
      <c r="C48" s="11"/>
      <c r="D48" s="7"/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14"/>
      <c r="B49" s="15"/>
      <c r="C49" s="11"/>
      <c r="D49" s="7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14"/>
      <c r="B50" s="15"/>
      <c r="C50" s="11"/>
      <c r="D50" s="7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14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14"/>
      <c r="B52" s="15"/>
      <c r="C52" s="11"/>
      <c r="D52" s="6"/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16"/>
      <c r="B53" s="17"/>
      <c r="C53" s="8"/>
      <c r="D53" s="18" t="s">
        <v>33</v>
      </c>
      <c r="E53" s="9"/>
      <c r="F53" s="19">
        <f>SUM(F41:F52)</f>
        <v>750</v>
      </c>
      <c r="G53" s="19">
        <f t="shared" ref="G53" si="10">SUM(G41:G52)</f>
        <v>33.72</v>
      </c>
      <c r="H53" s="19">
        <f t="shared" ref="H53" si="11">SUM(H41:H52)</f>
        <v>37.04</v>
      </c>
      <c r="I53" s="19">
        <f t="shared" ref="I53" si="12">SUM(I41:I52)</f>
        <v>86.220000000000013</v>
      </c>
      <c r="J53" s="19">
        <f t="shared" ref="J53:L53" si="13">SUM(J41:J52)</f>
        <v>820.36999999999989</v>
      </c>
      <c r="K53" s="25"/>
      <c r="L53" s="19">
        <f t="shared" si="13"/>
        <v>69.31</v>
      </c>
    </row>
    <row r="54" spans="1:12" ht="15.75" customHeight="1" x14ac:dyDescent="0.2">
      <c r="A54" s="33">
        <f>A31</f>
        <v>1</v>
      </c>
      <c r="B54" s="33">
        <f>B31</f>
        <v>2</v>
      </c>
      <c r="C54" s="64" t="s">
        <v>4</v>
      </c>
      <c r="D54" s="65"/>
      <c r="E54" s="31"/>
      <c r="F54" s="32">
        <f>F40+F53</f>
        <v>1232.5</v>
      </c>
      <c r="G54" s="32">
        <f t="shared" ref="G54" si="14">G40+G53</f>
        <v>61.11</v>
      </c>
      <c r="H54" s="32">
        <f t="shared" ref="H54" si="15">H40+H53</f>
        <v>66.88</v>
      </c>
      <c r="I54" s="32">
        <f t="shared" ref="I54" si="16">I40+I53</f>
        <v>157.21000000000004</v>
      </c>
      <c r="J54" s="32">
        <f t="shared" ref="J54:L54" si="17">J40+J53</f>
        <v>1482.12</v>
      </c>
      <c r="K54" s="32"/>
      <c r="L54" s="32">
        <f t="shared" si="17"/>
        <v>126.00000000000001</v>
      </c>
    </row>
    <row r="55" spans="1:12" ht="15" x14ac:dyDescent="0.25">
      <c r="A55" s="20">
        <v>1</v>
      </c>
      <c r="B55" s="21">
        <v>3</v>
      </c>
      <c r="C55" s="22" t="s">
        <v>20</v>
      </c>
      <c r="D55" s="5" t="s">
        <v>21</v>
      </c>
      <c r="E55" s="52" t="s">
        <v>64</v>
      </c>
      <c r="F55" s="40">
        <v>90</v>
      </c>
      <c r="G55" s="40">
        <v>15.2</v>
      </c>
      <c r="H55" s="40">
        <v>14.04</v>
      </c>
      <c r="I55" s="40">
        <v>8.9</v>
      </c>
      <c r="J55" s="40">
        <v>222.75</v>
      </c>
      <c r="K55" s="41">
        <v>193</v>
      </c>
      <c r="L55" s="40">
        <v>34.78</v>
      </c>
    </row>
    <row r="56" spans="1:12" ht="15" x14ac:dyDescent="0.25">
      <c r="A56" s="23"/>
      <c r="B56" s="15"/>
      <c r="C56" s="11"/>
      <c r="D56" s="6"/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22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54" t="s">
        <v>51</v>
      </c>
      <c r="E58" s="53" t="s">
        <v>41</v>
      </c>
      <c r="F58" s="43">
        <v>20</v>
      </c>
      <c r="G58" s="43">
        <v>1.4</v>
      </c>
      <c r="H58" s="43">
        <v>0.14000000000000001</v>
      </c>
      <c r="I58" s="43">
        <v>8.8000000000000007</v>
      </c>
      <c r="J58" s="43">
        <v>48</v>
      </c>
      <c r="K58" s="44">
        <v>119</v>
      </c>
      <c r="L58" s="43">
        <v>1.1200000000000001</v>
      </c>
    </row>
    <row r="59" spans="1:12" ht="15" x14ac:dyDescent="0.25">
      <c r="A59" s="23"/>
      <c r="B59" s="15"/>
      <c r="C59" s="11"/>
      <c r="D59" s="54" t="s">
        <v>52</v>
      </c>
      <c r="E59" s="53" t="s">
        <v>43</v>
      </c>
      <c r="F59" s="43">
        <v>20</v>
      </c>
      <c r="G59" s="43">
        <v>1.1399999999999999</v>
      </c>
      <c r="H59" s="43">
        <v>0.22</v>
      </c>
      <c r="I59" s="43">
        <v>7.44</v>
      </c>
      <c r="J59" s="43">
        <v>36.26</v>
      </c>
      <c r="K59" s="44">
        <v>120</v>
      </c>
      <c r="L59" s="43">
        <v>1.38</v>
      </c>
    </row>
    <row r="60" spans="1:12" ht="15" x14ac:dyDescent="0.25">
      <c r="A60" s="23"/>
      <c r="B60" s="15"/>
      <c r="C60" s="11"/>
      <c r="D60" s="54" t="s">
        <v>29</v>
      </c>
      <c r="E60" s="53" t="s">
        <v>65</v>
      </c>
      <c r="F60" s="43">
        <v>150</v>
      </c>
      <c r="G60" s="43">
        <v>4.04</v>
      </c>
      <c r="H60" s="43">
        <v>5.03</v>
      </c>
      <c r="I60" s="43">
        <v>23.05</v>
      </c>
      <c r="J60" s="43">
        <v>153.63</v>
      </c>
      <c r="K60" s="44">
        <v>52</v>
      </c>
      <c r="L60" s="43">
        <v>7.49</v>
      </c>
    </row>
    <row r="61" spans="1:12" ht="15" x14ac:dyDescent="0.25">
      <c r="A61" s="23"/>
      <c r="B61" s="15"/>
      <c r="C61" s="11"/>
      <c r="D61" s="54" t="s">
        <v>26</v>
      </c>
      <c r="E61" s="53" t="s">
        <v>66</v>
      </c>
      <c r="F61" s="43">
        <v>60</v>
      </c>
      <c r="G61" s="43">
        <v>0.39</v>
      </c>
      <c r="H61" s="43">
        <v>0.05</v>
      </c>
      <c r="I61" s="43">
        <v>1.04</v>
      </c>
      <c r="J61" s="43">
        <v>6.2</v>
      </c>
      <c r="K61" s="44">
        <v>106</v>
      </c>
      <c r="L61" s="43">
        <v>3.67</v>
      </c>
    </row>
    <row r="62" spans="1:12" ht="15" x14ac:dyDescent="0.25">
      <c r="A62" s="23"/>
      <c r="B62" s="15"/>
      <c r="C62" s="11"/>
      <c r="D62" s="56" t="s">
        <v>30</v>
      </c>
      <c r="E62" s="53" t="s">
        <v>67</v>
      </c>
      <c r="F62" s="43">
        <v>200</v>
      </c>
      <c r="G62" s="43">
        <v>0.5</v>
      </c>
      <c r="H62" s="43">
        <v>0</v>
      </c>
      <c r="I62" s="43">
        <v>28</v>
      </c>
      <c r="J62" s="43">
        <v>110</v>
      </c>
      <c r="K62" s="44">
        <v>508</v>
      </c>
      <c r="L62" s="43">
        <v>2.9</v>
      </c>
    </row>
    <row r="63" spans="1:12" ht="15" x14ac:dyDescent="0.2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4"/>
      <c r="B64" s="17"/>
      <c r="C64" s="8"/>
      <c r="D64" s="18" t="s">
        <v>33</v>
      </c>
      <c r="E64" s="9"/>
      <c r="F64" s="19">
        <f>SUM(F55:F63)</f>
        <v>540</v>
      </c>
      <c r="G64" s="19">
        <f t="shared" ref="G64" si="18">SUM(G55:G63)</f>
        <v>22.669999999999998</v>
      </c>
      <c r="H64" s="19">
        <f t="shared" ref="H64" si="19">SUM(H55:H63)</f>
        <v>19.48</v>
      </c>
      <c r="I64" s="19">
        <f t="shared" ref="I64" si="20">SUM(I55:I63)</f>
        <v>77.23</v>
      </c>
      <c r="J64" s="19">
        <f t="shared" ref="J64:L64" si="21">SUM(J55:J63)</f>
        <v>576.83999999999992</v>
      </c>
      <c r="K64" s="25"/>
      <c r="L64" s="19">
        <f t="shared" si="21"/>
        <v>51.34</v>
      </c>
    </row>
    <row r="65" spans="1:12" ht="15" x14ac:dyDescent="0.25">
      <c r="A65" s="26">
        <f>A55</f>
        <v>1</v>
      </c>
      <c r="B65" s="13">
        <f>B55</f>
        <v>3</v>
      </c>
      <c r="C65" s="10" t="s">
        <v>25</v>
      </c>
      <c r="D65" s="7" t="s">
        <v>26</v>
      </c>
      <c r="E65" s="53" t="s">
        <v>66</v>
      </c>
      <c r="F65" s="43">
        <v>60</v>
      </c>
      <c r="G65" s="43">
        <v>6.2</v>
      </c>
      <c r="H65" s="43">
        <v>0.05</v>
      </c>
      <c r="I65" s="43">
        <v>1.04</v>
      </c>
      <c r="J65" s="43">
        <v>1.04</v>
      </c>
      <c r="K65" s="44">
        <v>106</v>
      </c>
      <c r="L65" s="43">
        <v>3.67</v>
      </c>
    </row>
    <row r="66" spans="1:12" ht="15" x14ac:dyDescent="0.25">
      <c r="A66" s="23"/>
      <c r="B66" s="15"/>
      <c r="C66" s="11"/>
      <c r="D66" s="7" t="s">
        <v>27</v>
      </c>
      <c r="E66" s="53" t="s">
        <v>68</v>
      </c>
      <c r="F66" s="43">
        <v>220</v>
      </c>
      <c r="G66" s="43">
        <v>3.74</v>
      </c>
      <c r="H66" s="43">
        <v>6.46</v>
      </c>
      <c r="I66" s="43">
        <v>9.98</v>
      </c>
      <c r="J66" s="43">
        <v>112.8</v>
      </c>
      <c r="K66" s="44">
        <v>131</v>
      </c>
      <c r="L66" s="43">
        <v>10.68</v>
      </c>
    </row>
    <row r="67" spans="1:12" ht="15" x14ac:dyDescent="0.25">
      <c r="A67" s="23"/>
      <c r="B67" s="15"/>
      <c r="C67" s="11"/>
      <c r="D67" s="7" t="s">
        <v>28</v>
      </c>
      <c r="E67" s="53" t="s">
        <v>69</v>
      </c>
      <c r="F67" s="43">
        <v>90</v>
      </c>
      <c r="G67" s="43">
        <v>13.94</v>
      </c>
      <c r="H67" s="43">
        <v>16.18</v>
      </c>
      <c r="I67" s="43">
        <v>5.21</v>
      </c>
      <c r="J67" s="43">
        <v>222.27</v>
      </c>
      <c r="K67" s="44">
        <v>269</v>
      </c>
      <c r="L67" s="43">
        <v>33.369999999999997</v>
      </c>
    </row>
    <row r="68" spans="1:12" ht="15" x14ac:dyDescent="0.25">
      <c r="A68" s="23"/>
      <c r="B68" s="15"/>
      <c r="C68" s="11"/>
      <c r="D68" s="7" t="s">
        <v>29</v>
      </c>
      <c r="E68" s="53" t="s">
        <v>70</v>
      </c>
      <c r="F68" s="43">
        <v>150</v>
      </c>
      <c r="G68" s="43">
        <v>5.23</v>
      </c>
      <c r="H68" s="43">
        <v>5.36</v>
      </c>
      <c r="I68" s="43">
        <v>32.17</v>
      </c>
      <c r="J68" s="43">
        <v>197.84</v>
      </c>
      <c r="K68" s="44">
        <v>516</v>
      </c>
      <c r="L68" s="43">
        <v>6.59</v>
      </c>
    </row>
    <row r="69" spans="1:12" ht="15" x14ac:dyDescent="0.25">
      <c r="A69" s="23"/>
      <c r="B69" s="15"/>
      <c r="C69" s="11"/>
      <c r="D69" s="54" t="s">
        <v>71</v>
      </c>
      <c r="E69" s="53" t="s">
        <v>72</v>
      </c>
      <c r="F69" s="43">
        <v>200</v>
      </c>
      <c r="G69" s="43">
        <v>0.08</v>
      </c>
      <c r="H69" s="43">
        <v>1.6E-2</v>
      </c>
      <c r="I69" s="43">
        <v>22.06</v>
      </c>
      <c r="J69" s="43">
        <v>88.7</v>
      </c>
      <c r="K69" s="44">
        <v>117</v>
      </c>
      <c r="L69" s="43">
        <v>2.5299999999999998</v>
      </c>
    </row>
    <row r="70" spans="1:12" ht="15" x14ac:dyDescent="0.25">
      <c r="A70" s="23"/>
      <c r="B70" s="15"/>
      <c r="C70" s="11"/>
      <c r="D70" s="7" t="s">
        <v>31</v>
      </c>
      <c r="E70" s="53" t="s">
        <v>41</v>
      </c>
      <c r="F70" s="43">
        <v>30</v>
      </c>
      <c r="G70" s="43">
        <v>2.13</v>
      </c>
      <c r="H70" s="43">
        <v>0.21</v>
      </c>
      <c r="I70" s="43">
        <v>13.26</v>
      </c>
      <c r="J70" s="43">
        <v>72</v>
      </c>
      <c r="K70" s="44">
        <v>119</v>
      </c>
      <c r="L70" s="43">
        <v>1.68</v>
      </c>
    </row>
    <row r="71" spans="1:12" ht="15" x14ac:dyDescent="0.25">
      <c r="A71" s="23"/>
      <c r="B71" s="15"/>
      <c r="C71" s="11"/>
      <c r="D71" s="7" t="s">
        <v>32</v>
      </c>
      <c r="E71" s="53" t="s">
        <v>43</v>
      </c>
      <c r="F71" s="43">
        <v>20</v>
      </c>
      <c r="G71" s="43">
        <v>1.1399999999999999</v>
      </c>
      <c r="H71" s="43">
        <v>0.22</v>
      </c>
      <c r="I71" s="43">
        <v>7.44</v>
      </c>
      <c r="J71" s="43">
        <v>36.26</v>
      </c>
      <c r="K71" s="44">
        <v>120</v>
      </c>
      <c r="L71" s="43">
        <v>1.38</v>
      </c>
    </row>
    <row r="72" spans="1:12" ht="15" x14ac:dyDescent="0.25">
      <c r="A72" s="23"/>
      <c r="B72" s="15"/>
      <c r="C72" s="11"/>
      <c r="D72" s="7"/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/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/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6"/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6"/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4"/>
      <c r="B77" s="17"/>
      <c r="C77" s="8"/>
      <c r="D77" s="18" t="s">
        <v>33</v>
      </c>
      <c r="E77" s="9"/>
      <c r="F77" s="19">
        <f>SUM(F65:F76)</f>
        <v>770</v>
      </c>
      <c r="G77" s="19">
        <f t="shared" ref="G77" si="22">SUM(G65:G76)</f>
        <v>32.46</v>
      </c>
      <c r="H77" s="19">
        <f t="shared" ref="H77" si="23">SUM(H65:H76)</f>
        <v>28.495999999999995</v>
      </c>
      <c r="I77" s="19">
        <f t="shared" ref="I77" si="24">SUM(I65:I76)</f>
        <v>91.160000000000011</v>
      </c>
      <c r="J77" s="19">
        <f t="shared" ref="J77:L77" si="25">SUM(J65:J76)</f>
        <v>730.91000000000008</v>
      </c>
      <c r="K77" s="25"/>
      <c r="L77" s="19">
        <f t="shared" si="25"/>
        <v>59.900000000000006</v>
      </c>
    </row>
    <row r="78" spans="1:12" ht="15.75" customHeight="1" x14ac:dyDescent="0.2">
      <c r="A78" s="29">
        <f>A55</f>
        <v>1</v>
      </c>
      <c r="B78" s="30">
        <f>B55</f>
        <v>3</v>
      </c>
      <c r="C78" s="64" t="s">
        <v>4</v>
      </c>
      <c r="D78" s="65"/>
      <c r="E78" s="31"/>
      <c r="F78" s="32">
        <f>F64+F77</f>
        <v>1310</v>
      </c>
      <c r="G78" s="32">
        <f t="shared" ref="G78" si="26">G64+G77</f>
        <v>55.129999999999995</v>
      </c>
      <c r="H78" s="32">
        <f t="shared" ref="H78" si="27">H64+H77</f>
        <v>47.975999999999999</v>
      </c>
      <c r="I78" s="32">
        <f t="shared" ref="I78" si="28">I64+I77</f>
        <v>168.39000000000001</v>
      </c>
      <c r="J78" s="32">
        <f t="shared" ref="J78:L78" si="29">J64+J77</f>
        <v>1307.75</v>
      </c>
      <c r="K78" s="32"/>
      <c r="L78" s="32">
        <f t="shared" si="29"/>
        <v>111.24000000000001</v>
      </c>
    </row>
    <row r="79" spans="1:12" ht="15" x14ac:dyDescent="0.25">
      <c r="A79" s="20">
        <v>1</v>
      </c>
      <c r="B79" s="21">
        <v>4</v>
      </c>
      <c r="C79" s="22" t="s">
        <v>20</v>
      </c>
      <c r="D79" s="5" t="s">
        <v>21</v>
      </c>
      <c r="E79" s="52" t="s">
        <v>73</v>
      </c>
      <c r="F79" s="40">
        <v>150</v>
      </c>
      <c r="G79" s="40">
        <v>22.38</v>
      </c>
      <c r="H79" s="40">
        <v>6.87</v>
      </c>
      <c r="I79" s="40">
        <v>38.07</v>
      </c>
      <c r="J79" s="40">
        <v>303.67</v>
      </c>
      <c r="K79" s="41">
        <v>350</v>
      </c>
      <c r="L79" s="40">
        <v>35.51</v>
      </c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3"/>
      <c r="B81" s="15"/>
      <c r="C81" s="11"/>
      <c r="D81" s="7" t="s">
        <v>22</v>
      </c>
      <c r="E81" s="53" t="s">
        <v>74</v>
      </c>
      <c r="F81" s="43">
        <v>207</v>
      </c>
      <c r="G81" s="43">
        <v>0.24</v>
      </c>
      <c r="H81" s="43">
        <v>0.05</v>
      </c>
      <c r="I81" s="43">
        <v>13.88</v>
      </c>
      <c r="J81" s="43">
        <v>56.93</v>
      </c>
      <c r="K81" s="44">
        <v>629</v>
      </c>
      <c r="L81" s="43">
        <v>2.42</v>
      </c>
    </row>
    <row r="82" spans="1:12" ht="15" x14ac:dyDescent="0.25">
      <c r="A82" s="23"/>
      <c r="B82" s="15"/>
      <c r="C82" s="11"/>
      <c r="D82" s="54" t="s">
        <v>75</v>
      </c>
      <c r="E82" s="53" t="s">
        <v>76</v>
      </c>
      <c r="F82" s="43">
        <v>30</v>
      </c>
      <c r="G82" s="43">
        <v>2.16</v>
      </c>
      <c r="H82" s="43">
        <v>0.81</v>
      </c>
      <c r="I82" s="43">
        <v>14.73</v>
      </c>
      <c r="J82" s="43">
        <v>75.66</v>
      </c>
      <c r="K82" s="44">
        <v>121</v>
      </c>
      <c r="L82" s="43">
        <v>4.91</v>
      </c>
    </row>
    <row r="83" spans="1:12" ht="15" x14ac:dyDescent="0.25">
      <c r="A83" s="23"/>
      <c r="B83" s="15"/>
      <c r="C83" s="11"/>
      <c r="D83" s="54" t="s">
        <v>52</v>
      </c>
      <c r="E83" s="53" t="s">
        <v>43</v>
      </c>
      <c r="F83" s="43">
        <v>20</v>
      </c>
      <c r="G83" s="43">
        <v>1.1399999999999999</v>
      </c>
      <c r="H83" s="43">
        <v>0.22</v>
      </c>
      <c r="I83" s="43">
        <v>7.44</v>
      </c>
      <c r="J83" s="43">
        <v>36.26</v>
      </c>
      <c r="K83" s="44">
        <v>120</v>
      </c>
      <c r="L83" s="43">
        <v>1.38</v>
      </c>
    </row>
    <row r="84" spans="1:12" ht="15" x14ac:dyDescent="0.25">
      <c r="A84" s="23"/>
      <c r="B84" s="15"/>
      <c r="C84" s="11"/>
      <c r="D84" s="54" t="s">
        <v>24</v>
      </c>
      <c r="E84" s="53" t="s">
        <v>77</v>
      </c>
      <c r="F84" s="43">
        <v>100</v>
      </c>
      <c r="G84" s="43">
        <v>0.4</v>
      </c>
      <c r="H84" s="43">
        <v>0.31</v>
      </c>
      <c r="I84" s="43">
        <v>10.3</v>
      </c>
      <c r="J84" s="43">
        <v>47</v>
      </c>
      <c r="K84" s="44">
        <v>112</v>
      </c>
      <c r="L84" s="43">
        <v>12.94</v>
      </c>
    </row>
    <row r="85" spans="1:12" ht="15" x14ac:dyDescent="0.25">
      <c r="A85" s="23"/>
      <c r="B85" s="15"/>
      <c r="C85" s="11"/>
      <c r="D85" s="7"/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4"/>
      <c r="B88" s="17"/>
      <c r="C88" s="8"/>
      <c r="D88" s="18" t="s">
        <v>33</v>
      </c>
      <c r="E88" s="9"/>
      <c r="F88" s="19">
        <f>SUM(F79:F87)</f>
        <v>507</v>
      </c>
      <c r="G88" s="19">
        <f t="shared" ref="G88" si="30">SUM(G79:G87)</f>
        <v>26.319999999999997</v>
      </c>
      <c r="H88" s="19">
        <f t="shared" ref="H88" si="31">SUM(H79:H87)</f>
        <v>8.26</v>
      </c>
      <c r="I88" s="19">
        <f t="shared" ref="I88" si="32">SUM(I79:I87)</f>
        <v>84.42</v>
      </c>
      <c r="J88" s="19">
        <f t="shared" ref="J88:L88" si="33">SUM(J79:J87)</f>
        <v>519.52</v>
      </c>
      <c r="K88" s="25"/>
      <c r="L88" s="19">
        <f t="shared" si="33"/>
        <v>57.160000000000004</v>
      </c>
    </row>
    <row r="89" spans="1:12" ht="15" x14ac:dyDescent="0.25">
      <c r="A89" s="26">
        <f>A79</f>
        <v>1</v>
      </c>
      <c r="B89" s="13">
        <f>B79</f>
        <v>4</v>
      </c>
      <c r="C89" s="10" t="s">
        <v>25</v>
      </c>
      <c r="D89" s="7" t="s">
        <v>26</v>
      </c>
      <c r="E89" s="53" t="s">
        <v>77</v>
      </c>
      <c r="F89" s="43">
        <v>150</v>
      </c>
      <c r="G89" s="43">
        <v>0.6</v>
      </c>
      <c r="H89" s="43">
        <v>0.46</v>
      </c>
      <c r="I89" s="43">
        <v>15.45</v>
      </c>
      <c r="J89" s="43">
        <v>70.5</v>
      </c>
      <c r="K89" s="44">
        <v>112</v>
      </c>
      <c r="L89" s="43">
        <v>19.41</v>
      </c>
    </row>
    <row r="90" spans="1:12" ht="15" x14ac:dyDescent="0.25">
      <c r="A90" s="23"/>
      <c r="B90" s="15"/>
      <c r="C90" s="11"/>
      <c r="D90" s="7" t="s">
        <v>27</v>
      </c>
      <c r="E90" s="53" t="s">
        <v>78</v>
      </c>
      <c r="F90" s="43">
        <v>220</v>
      </c>
      <c r="G90" s="43">
        <v>4.82</v>
      </c>
      <c r="H90" s="43">
        <v>7.27</v>
      </c>
      <c r="I90" s="43">
        <v>10.28</v>
      </c>
      <c r="J90" s="43">
        <v>126.85</v>
      </c>
      <c r="K90" s="44">
        <v>135</v>
      </c>
      <c r="L90" s="43">
        <v>10.36</v>
      </c>
    </row>
    <row r="91" spans="1:12" ht="15" x14ac:dyDescent="0.25">
      <c r="A91" s="23"/>
      <c r="B91" s="15"/>
      <c r="C91" s="11"/>
      <c r="D91" s="7" t="s">
        <v>28</v>
      </c>
      <c r="E91" s="53" t="s">
        <v>79</v>
      </c>
      <c r="F91" s="43">
        <v>90</v>
      </c>
      <c r="G91" s="43">
        <v>15.21</v>
      </c>
      <c r="H91" s="43">
        <v>14.04</v>
      </c>
      <c r="I91" s="43">
        <v>8.91</v>
      </c>
      <c r="J91" s="43">
        <v>222.75</v>
      </c>
      <c r="K91" s="44">
        <v>90</v>
      </c>
      <c r="L91" s="43">
        <v>33.57</v>
      </c>
    </row>
    <row r="92" spans="1:12" ht="15" x14ac:dyDescent="0.25">
      <c r="A92" s="23"/>
      <c r="B92" s="15"/>
      <c r="C92" s="11"/>
      <c r="D92" s="7" t="s">
        <v>29</v>
      </c>
      <c r="E92" s="53" t="s">
        <v>80</v>
      </c>
      <c r="F92" s="43">
        <v>150</v>
      </c>
      <c r="G92" s="43">
        <v>8.76</v>
      </c>
      <c r="H92" s="43">
        <v>6.66</v>
      </c>
      <c r="I92" s="43">
        <v>39.61</v>
      </c>
      <c r="J92" s="43">
        <v>253.09</v>
      </c>
      <c r="K92" s="44">
        <v>445</v>
      </c>
      <c r="L92" s="43">
        <v>6.05</v>
      </c>
    </row>
    <row r="93" spans="1:12" ht="15" x14ac:dyDescent="0.25">
      <c r="A93" s="23"/>
      <c r="B93" s="15"/>
      <c r="C93" s="11"/>
      <c r="D93" s="7" t="s">
        <v>30</v>
      </c>
      <c r="E93" s="53" t="s">
        <v>81</v>
      </c>
      <c r="F93" s="43">
        <v>200</v>
      </c>
      <c r="G93" s="43">
        <v>0.8</v>
      </c>
      <c r="H93" s="43">
        <v>0.2</v>
      </c>
      <c r="I93" s="43">
        <v>23.2</v>
      </c>
      <c r="J93" s="43">
        <v>94.4</v>
      </c>
      <c r="K93" s="44">
        <v>107</v>
      </c>
      <c r="L93" s="43">
        <v>12.48</v>
      </c>
    </row>
    <row r="94" spans="1:12" ht="15" x14ac:dyDescent="0.25">
      <c r="A94" s="23"/>
      <c r="B94" s="15"/>
      <c r="C94" s="11"/>
      <c r="D94" s="7" t="s">
        <v>31</v>
      </c>
      <c r="E94" s="53" t="s">
        <v>41</v>
      </c>
      <c r="F94" s="43">
        <v>20</v>
      </c>
      <c r="G94" s="43">
        <v>1.4</v>
      </c>
      <c r="H94" s="43">
        <v>0.14000000000000001</v>
      </c>
      <c r="I94" s="43">
        <v>8.8000000000000007</v>
      </c>
      <c r="J94" s="43">
        <v>48</v>
      </c>
      <c r="K94" s="44">
        <v>119</v>
      </c>
      <c r="L94" s="43">
        <v>1.1200000000000001</v>
      </c>
    </row>
    <row r="95" spans="1:12" ht="15" x14ac:dyDescent="0.25">
      <c r="A95" s="23"/>
      <c r="B95" s="15"/>
      <c r="C95" s="11"/>
      <c r="D95" s="7" t="s">
        <v>32</v>
      </c>
      <c r="E95" s="53" t="s">
        <v>43</v>
      </c>
      <c r="F95" s="43">
        <v>20</v>
      </c>
      <c r="G95" s="43">
        <v>1.1399999999999999</v>
      </c>
      <c r="H95" s="43">
        <v>0.22</v>
      </c>
      <c r="I95" s="43">
        <v>7.44</v>
      </c>
      <c r="J95" s="43">
        <v>36.26</v>
      </c>
      <c r="K95" s="44">
        <v>120</v>
      </c>
      <c r="L95" s="43">
        <v>1.38</v>
      </c>
    </row>
    <row r="96" spans="1:12" ht="15" x14ac:dyDescent="0.25">
      <c r="A96" s="23"/>
      <c r="B96" s="15"/>
      <c r="C96" s="11"/>
      <c r="D96" s="7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7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SUM(F89:F99)</f>
        <v>850</v>
      </c>
      <c r="G100" s="19">
        <f t="shared" ref="G100" si="34">SUM(G89:G99)</f>
        <v>32.729999999999997</v>
      </c>
      <c r="H100" s="19">
        <f t="shared" ref="H100" si="35">SUM(H89:H99)</f>
        <v>28.99</v>
      </c>
      <c r="I100" s="19">
        <f t="shared" ref="I100" si="36">SUM(I89:I99)</f>
        <v>113.69</v>
      </c>
      <c r="J100" s="19">
        <f t="shared" ref="J100:L100" si="37">SUM(J89:J99)</f>
        <v>851.85</v>
      </c>
      <c r="K100" s="25"/>
      <c r="L100" s="19">
        <f t="shared" si="37"/>
        <v>84.37</v>
      </c>
    </row>
    <row r="101" spans="1:12" ht="15.75" customHeight="1" x14ac:dyDescent="0.2">
      <c r="A101" s="29">
        <f>A79</f>
        <v>1</v>
      </c>
      <c r="B101" s="30">
        <f>B79</f>
        <v>4</v>
      </c>
      <c r="C101" s="64" t="s">
        <v>4</v>
      </c>
      <c r="D101" s="65"/>
      <c r="E101" s="31"/>
      <c r="F101" s="32">
        <f>F88+F100</f>
        <v>1357</v>
      </c>
      <c r="G101" s="32">
        <f t="shared" ref="G101" si="38">G88+G100</f>
        <v>59.05</v>
      </c>
      <c r="H101" s="32">
        <f t="shared" ref="H101" si="39">H88+H100</f>
        <v>37.25</v>
      </c>
      <c r="I101" s="32">
        <f t="shared" ref="I101" si="40">I88+I100</f>
        <v>198.11</v>
      </c>
      <c r="J101" s="32">
        <f t="shared" ref="J101:L101" si="41">J88+J100</f>
        <v>1371.37</v>
      </c>
      <c r="K101" s="32"/>
      <c r="L101" s="32">
        <f t="shared" si="41"/>
        <v>141.53</v>
      </c>
    </row>
    <row r="102" spans="1:12" ht="15" x14ac:dyDescent="0.25">
      <c r="A102" s="20">
        <v>1</v>
      </c>
      <c r="B102" s="21">
        <v>5</v>
      </c>
      <c r="C102" s="22" t="s">
        <v>20</v>
      </c>
      <c r="D102" s="5" t="s">
        <v>21</v>
      </c>
      <c r="E102" s="52" t="s">
        <v>82</v>
      </c>
      <c r="F102" s="40">
        <v>90</v>
      </c>
      <c r="G102" s="40">
        <v>16.3</v>
      </c>
      <c r="H102" s="40">
        <v>14</v>
      </c>
      <c r="I102" s="40">
        <v>4.2</v>
      </c>
      <c r="J102" s="40">
        <v>208</v>
      </c>
      <c r="K102" s="41">
        <v>80</v>
      </c>
      <c r="L102" s="40">
        <v>37.36</v>
      </c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53" t="s">
        <v>83</v>
      </c>
      <c r="F104" s="43">
        <v>160</v>
      </c>
      <c r="G104" s="43">
        <v>0.4</v>
      </c>
      <c r="H104" s="43">
        <v>0.6</v>
      </c>
      <c r="I104" s="43">
        <v>17.8</v>
      </c>
      <c r="J104" s="43">
        <v>78.599999999999994</v>
      </c>
      <c r="K104" s="44">
        <v>160</v>
      </c>
      <c r="L104" s="43">
        <v>7.5</v>
      </c>
    </row>
    <row r="105" spans="1:12" ht="15" x14ac:dyDescent="0.25">
      <c r="A105" s="23"/>
      <c r="B105" s="15"/>
      <c r="C105" s="11"/>
      <c r="D105" s="54" t="s">
        <v>51</v>
      </c>
      <c r="E105" s="53" t="s">
        <v>41</v>
      </c>
      <c r="F105" s="43">
        <v>20</v>
      </c>
      <c r="G105" s="43">
        <v>1.4</v>
      </c>
      <c r="H105" s="43">
        <v>0.14000000000000001</v>
      </c>
      <c r="I105" s="43">
        <v>8.8000000000000007</v>
      </c>
      <c r="J105" s="43">
        <v>48</v>
      </c>
      <c r="K105" s="44">
        <v>119</v>
      </c>
      <c r="L105" s="43">
        <v>1.1200000000000001</v>
      </c>
    </row>
    <row r="106" spans="1:12" ht="15" x14ac:dyDescent="0.25">
      <c r="A106" s="23"/>
      <c r="B106" s="15"/>
      <c r="C106" s="11"/>
      <c r="D106" s="54" t="s">
        <v>84</v>
      </c>
      <c r="E106" s="53" t="s">
        <v>43</v>
      </c>
      <c r="F106" s="43">
        <v>20</v>
      </c>
      <c r="G106" s="43">
        <v>1.1399999999999999</v>
      </c>
      <c r="H106" s="43">
        <v>0.22</v>
      </c>
      <c r="I106" s="43">
        <v>7.44</v>
      </c>
      <c r="J106" s="43">
        <v>36.26</v>
      </c>
      <c r="K106" s="44">
        <v>120</v>
      </c>
      <c r="L106" s="43">
        <v>1.38</v>
      </c>
    </row>
    <row r="107" spans="1:12" ht="15" x14ac:dyDescent="0.25">
      <c r="A107" s="23"/>
      <c r="B107" s="15"/>
      <c r="C107" s="11"/>
      <c r="D107" s="54" t="s">
        <v>29</v>
      </c>
      <c r="E107" s="53" t="s">
        <v>70</v>
      </c>
      <c r="F107" s="43">
        <v>150</v>
      </c>
      <c r="G107" s="43">
        <v>5.23</v>
      </c>
      <c r="H107" s="43">
        <v>5.36</v>
      </c>
      <c r="I107" s="43">
        <v>32.17</v>
      </c>
      <c r="J107" s="43">
        <v>197.84</v>
      </c>
      <c r="K107" s="44">
        <v>516</v>
      </c>
      <c r="L107" s="43">
        <v>6.59</v>
      </c>
    </row>
    <row r="108" spans="1:12" ht="15" x14ac:dyDescent="0.25">
      <c r="A108" s="23"/>
      <c r="B108" s="15"/>
      <c r="C108" s="11"/>
      <c r="D108" s="54" t="s">
        <v>26</v>
      </c>
      <c r="E108" s="53" t="s">
        <v>85</v>
      </c>
      <c r="F108" s="43">
        <v>60</v>
      </c>
      <c r="G108" s="43">
        <v>0.62</v>
      </c>
      <c r="H108" s="43">
        <v>0.11</v>
      </c>
      <c r="I108" s="43">
        <v>2.0699999999999998</v>
      </c>
      <c r="J108" s="43">
        <v>11.73</v>
      </c>
      <c r="K108" s="44">
        <v>106</v>
      </c>
      <c r="L108" s="43">
        <v>7.66</v>
      </c>
    </row>
    <row r="109" spans="1:12" ht="15" x14ac:dyDescent="0.25">
      <c r="A109" s="23"/>
      <c r="B109" s="15"/>
      <c r="C109" s="11"/>
      <c r="D109" s="7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6"/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4"/>
      <c r="B112" s="17"/>
      <c r="C112" s="8"/>
      <c r="D112" s="18" t="s">
        <v>33</v>
      </c>
      <c r="E112" s="9"/>
      <c r="F112" s="19">
        <f>SUM(F102:F111)</f>
        <v>500</v>
      </c>
      <c r="G112" s="19">
        <f t="shared" ref="G112" si="42">SUM(G102:G111)</f>
        <v>25.09</v>
      </c>
      <c r="H112" s="19">
        <f t="shared" ref="H112" si="43">SUM(H102:H111)</f>
        <v>20.43</v>
      </c>
      <c r="I112" s="19">
        <f t="shared" ref="I112" si="44">SUM(I102:I111)</f>
        <v>72.47999999999999</v>
      </c>
      <c r="J112" s="19">
        <f t="shared" ref="J112:L112" si="45">SUM(J102:J111)</f>
        <v>580.43000000000006</v>
      </c>
      <c r="K112" s="25"/>
      <c r="L112" s="19">
        <f t="shared" si="45"/>
        <v>61.61</v>
      </c>
    </row>
    <row r="113" spans="1:12" ht="15" x14ac:dyDescent="0.25">
      <c r="A113" s="26">
        <f>A102</f>
        <v>1</v>
      </c>
      <c r="B113" s="13">
        <f>B102</f>
        <v>5</v>
      </c>
      <c r="C113" s="10" t="s">
        <v>25</v>
      </c>
      <c r="D113" s="7" t="s">
        <v>26</v>
      </c>
      <c r="E113" s="53" t="s">
        <v>86</v>
      </c>
      <c r="F113" s="43">
        <v>60</v>
      </c>
      <c r="G113" s="43">
        <v>0.7</v>
      </c>
      <c r="H113" s="43">
        <v>5.33</v>
      </c>
      <c r="I113" s="43">
        <v>5.9</v>
      </c>
      <c r="J113" s="43">
        <v>74.37</v>
      </c>
      <c r="K113" s="44">
        <v>613</v>
      </c>
      <c r="L113" s="43">
        <v>2.44</v>
      </c>
    </row>
    <row r="114" spans="1:12" ht="15" x14ac:dyDescent="0.25">
      <c r="A114" s="23"/>
      <c r="B114" s="15"/>
      <c r="C114" s="11"/>
      <c r="D114" s="7" t="s">
        <v>27</v>
      </c>
      <c r="E114" s="53" t="s">
        <v>87</v>
      </c>
      <c r="F114" s="43">
        <v>210</v>
      </c>
      <c r="G114" s="43">
        <v>3.9</v>
      </c>
      <c r="H114" s="43">
        <v>3.8</v>
      </c>
      <c r="I114" s="43">
        <v>16.399999999999999</v>
      </c>
      <c r="J114" s="43">
        <v>116.36</v>
      </c>
      <c r="K114" s="44">
        <v>133</v>
      </c>
      <c r="L114" s="43">
        <v>8.14</v>
      </c>
    </row>
    <row r="115" spans="1:12" ht="15" x14ac:dyDescent="0.25">
      <c r="A115" s="23"/>
      <c r="B115" s="15"/>
      <c r="C115" s="11"/>
      <c r="D115" s="7" t="s">
        <v>28</v>
      </c>
      <c r="E115" s="53" t="s">
        <v>88</v>
      </c>
      <c r="F115" s="43">
        <v>90</v>
      </c>
      <c r="G115" s="43">
        <v>12.42</v>
      </c>
      <c r="H115" s="43">
        <v>2.88</v>
      </c>
      <c r="I115" s="43">
        <v>4.59</v>
      </c>
      <c r="J115" s="43">
        <v>93.51</v>
      </c>
      <c r="K115" s="44">
        <v>75</v>
      </c>
      <c r="L115" s="43">
        <v>20.67</v>
      </c>
    </row>
    <row r="116" spans="1:12" ht="15" x14ac:dyDescent="0.25">
      <c r="A116" s="23"/>
      <c r="B116" s="15"/>
      <c r="C116" s="11"/>
      <c r="D116" s="7" t="s">
        <v>29</v>
      </c>
      <c r="E116" s="53" t="s">
        <v>89</v>
      </c>
      <c r="F116" s="43">
        <v>150</v>
      </c>
      <c r="G116" s="43">
        <v>3.7</v>
      </c>
      <c r="H116" s="43">
        <v>5.2</v>
      </c>
      <c r="I116" s="43">
        <v>38.5</v>
      </c>
      <c r="J116" s="43">
        <v>219</v>
      </c>
      <c r="K116" s="44">
        <v>511</v>
      </c>
      <c r="L116" s="43">
        <v>8.3800000000000008</v>
      </c>
    </row>
    <row r="117" spans="1:12" ht="25.5" x14ac:dyDescent="0.25">
      <c r="A117" s="23"/>
      <c r="B117" s="15"/>
      <c r="C117" s="11"/>
      <c r="D117" s="7" t="s">
        <v>30</v>
      </c>
      <c r="E117" s="53" t="s">
        <v>58</v>
      </c>
      <c r="F117" s="43">
        <v>200</v>
      </c>
      <c r="G117" s="43">
        <v>0</v>
      </c>
      <c r="H117" s="43">
        <v>0</v>
      </c>
      <c r="I117" s="43">
        <v>37.200000000000003</v>
      </c>
      <c r="J117" s="43">
        <v>146</v>
      </c>
      <c r="K117" s="44">
        <v>104</v>
      </c>
      <c r="L117" s="43">
        <v>5.37</v>
      </c>
    </row>
    <row r="118" spans="1:12" ht="15" x14ac:dyDescent="0.25">
      <c r="A118" s="23"/>
      <c r="B118" s="15"/>
      <c r="C118" s="11"/>
      <c r="D118" s="7" t="s">
        <v>31</v>
      </c>
      <c r="E118" s="53" t="s">
        <v>41</v>
      </c>
      <c r="F118" s="43">
        <v>45</v>
      </c>
      <c r="G118" s="43">
        <v>3.19</v>
      </c>
      <c r="H118" s="43">
        <v>0.31</v>
      </c>
      <c r="I118" s="43">
        <v>19.89</v>
      </c>
      <c r="J118" s="43">
        <v>108</v>
      </c>
      <c r="K118" s="44">
        <v>119</v>
      </c>
      <c r="L118" s="43">
        <v>2.52</v>
      </c>
    </row>
    <row r="119" spans="1:12" ht="15" x14ac:dyDescent="0.25">
      <c r="A119" s="23"/>
      <c r="B119" s="15"/>
      <c r="C119" s="11"/>
      <c r="D119" s="7" t="s">
        <v>32</v>
      </c>
      <c r="E119" s="53" t="s">
        <v>43</v>
      </c>
      <c r="F119" s="43">
        <v>40</v>
      </c>
      <c r="G119" s="43">
        <v>2.64</v>
      </c>
      <c r="H119" s="43">
        <v>0.45</v>
      </c>
      <c r="I119" s="43">
        <v>16.079999999999998</v>
      </c>
      <c r="J119" s="43">
        <v>79.2</v>
      </c>
      <c r="K119" s="44">
        <v>120</v>
      </c>
      <c r="L119" s="43">
        <v>2.75</v>
      </c>
    </row>
    <row r="120" spans="1:12" ht="15" x14ac:dyDescent="0.25">
      <c r="A120" s="23"/>
      <c r="B120" s="15"/>
      <c r="C120" s="11"/>
      <c r="D120" s="7"/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3"/>
      <c r="B121" s="15"/>
      <c r="C121" s="11"/>
      <c r="D121" s="7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23"/>
      <c r="B122" s="15"/>
      <c r="C122" s="11"/>
      <c r="D122" s="7"/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3"/>
      <c r="B124" s="15"/>
      <c r="C124" s="11"/>
      <c r="D124" s="6"/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24"/>
      <c r="B125" s="17"/>
      <c r="C125" s="8"/>
      <c r="D125" s="18" t="s">
        <v>33</v>
      </c>
      <c r="E125" s="9"/>
      <c r="F125" s="19">
        <f>SUM(F113:F124)</f>
        <v>795</v>
      </c>
      <c r="G125" s="19">
        <f t="shared" ref="G125" si="46">SUM(G113:G124)</f>
        <v>26.55</v>
      </c>
      <c r="H125" s="19">
        <f t="shared" ref="H125" si="47">SUM(H113:H124)</f>
        <v>17.969999999999995</v>
      </c>
      <c r="I125" s="19">
        <f t="shared" ref="I125" si="48">SUM(I113:I124)</f>
        <v>138.56</v>
      </c>
      <c r="J125" s="19">
        <f t="shared" ref="J125:L125" si="49">SUM(J113:J124)</f>
        <v>836.44</v>
      </c>
      <c r="K125" s="25"/>
      <c r="L125" s="19">
        <f t="shared" si="49"/>
        <v>50.27</v>
      </c>
    </row>
    <row r="126" spans="1:12" ht="15.75" customHeight="1" x14ac:dyDescent="0.2">
      <c r="A126" s="29">
        <f>A102</f>
        <v>1</v>
      </c>
      <c r="B126" s="30">
        <f>B102</f>
        <v>5</v>
      </c>
      <c r="C126" s="64" t="s">
        <v>4</v>
      </c>
      <c r="D126" s="65"/>
      <c r="E126" s="31"/>
      <c r="F126" s="32">
        <f>F112+F125</f>
        <v>1295</v>
      </c>
      <c r="G126" s="32">
        <f t="shared" ref="G126" si="50">G112+G125</f>
        <v>51.64</v>
      </c>
      <c r="H126" s="32">
        <f t="shared" ref="H126" si="51">H112+H125</f>
        <v>38.399999999999991</v>
      </c>
      <c r="I126" s="32">
        <f t="shared" ref="I126" si="52">I112+I125</f>
        <v>211.04</v>
      </c>
      <c r="J126" s="32">
        <f t="shared" ref="J126:L126" si="53">J112+J125</f>
        <v>1416.8700000000001</v>
      </c>
      <c r="K126" s="32"/>
      <c r="L126" s="32">
        <f t="shared" si="53"/>
        <v>111.88</v>
      </c>
    </row>
    <row r="127" spans="1:12" ht="15" x14ac:dyDescent="0.25">
      <c r="A127" s="20">
        <v>2</v>
      </c>
      <c r="B127" s="21">
        <v>1</v>
      </c>
      <c r="C127" s="22" t="s">
        <v>20</v>
      </c>
      <c r="D127" s="5" t="s">
        <v>21</v>
      </c>
      <c r="E127" s="52" t="s">
        <v>90</v>
      </c>
      <c r="F127" s="40">
        <v>200</v>
      </c>
      <c r="G127" s="40">
        <v>5.9</v>
      </c>
      <c r="H127" s="40">
        <v>5.79</v>
      </c>
      <c r="I127" s="40">
        <v>28.95</v>
      </c>
      <c r="J127" s="40">
        <v>191.51</v>
      </c>
      <c r="K127" s="41">
        <v>262</v>
      </c>
      <c r="L127" s="40">
        <v>9.44</v>
      </c>
    </row>
    <row r="128" spans="1:12" ht="15" x14ac:dyDescent="0.25">
      <c r="A128" s="23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23"/>
      <c r="B129" s="15"/>
      <c r="C129" s="11"/>
      <c r="D129" s="7" t="s">
        <v>22</v>
      </c>
      <c r="E129" s="53" t="s">
        <v>91</v>
      </c>
      <c r="F129" s="43">
        <v>200</v>
      </c>
      <c r="G129" s="43">
        <v>0.2</v>
      </c>
      <c r="H129" s="43">
        <v>0</v>
      </c>
      <c r="I129" s="43">
        <v>14</v>
      </c>
      <c r="J129" s="43">
        <v>56</v>
      </c>
      <c r="K129" s="44">
        <v>493</v>
      </c>
      <c r="L129" s="43">
        <v>1.39</v>
      </c>
    </row>
    <row r="130" spans="1:12" ht="15" x14ac:dyDescent="0.25">
      <c r="A130" s="23"/>
      <c r="B130" s="15"/>
      <c r="C130" s="11"/>
      <c r="D130" s="54" t="s">
        <v>51</v>
      </c>
      <c r="E130" s="53" t="s">
        <v>41</v>
      </c>
      <c r="F130" s="43">
        <v>30</v>
      </c>
      <c r="G130" s="43">
        <v>2.13</v>
      </c>
      <c r="H130" s="43">
        <v>0.21</v>
      </c>
      <c r="I130" s="43">
        <v>13.26</v>
      </c>
      <c r="J130" s="43">
        <v>72</v>
      </c>
      <c r="K130" s="44">
        <v>116</v>
      </c>
      <c r="L130" s="43">
        <v>1.68</v>
      </c>
    </row>
    <row r="131" spans="1:12" ht="15" x14ac:dyDescent="0.25">
      <c r="A131" s="23"/>
      <c r="B131" s="15"/>
      <c r="C131" s="11"/>
      <c r="D131" s="54" t="s">
        <v>52</v>
      </c>
      <c r="E131" s="53" t="s">
        <v>43</v>
      </c>
      <c r="F131" s="43">
        <v>20</v>
      </c>
      <c r="G131" s="43">
        <v>1.1399999999999999</v>
      </c>
      <c r="H131" s="43">
        <v>0.22</v>
      </c>
      <c r="I131" s="43">
        <v>7.44</v>
      </c>
      <c r="J131" s="43">
        <v>36.26</v>
      </c>
      <c r="K131" s="44">
        <v>120</v>
      </c>
      <c r="L131" s="43">
        <v>1.38</v>
      </c>
    </row>
    <row r="132" spans="1:12" ht="15" x14ac:dyDescent="0.25">
      <c r="A132" s="23"/>
      <c r="B132" s="15"/>
      <c r="C132" s="11"/>
      <c r="D132" s="54" t="s">
        <v>92</v>
      </c>
      <c r="E132" s="53" t="s">
        <v>46</v>
      </c>
      <c r="F132" s="43">
        <v>200</v>
      </c>
      <c r="G132" s="43">
        <v>5.4</v>
      </c>
      <c r="H132" s="43">
        <v>4.2</v>
      </c>
      <c r="I132" s="43">
        <v>18</v>
      </c>
      <c r="J132" s="43">
        <v>131.4</v>
      </c>
      <c r="K132" s="55" t="s">
        <v>93</v>
      </c>
      <c r="L132" s="43">
        <v>24.3</v>
      </c>
    </row>
    <row r="133" spans="1:12" ht="15" x14ac:dyDescent="0.25">
      <c r="A133" s="23"/>
      <c r="B133" s="15"/>
      <c r="C133" s="11"/>
      <c r="D133" s="54" t="s">
        <v>26</v>
      </c>
      <c r="E133" s="53" t="s">
        <v>94</v>
      </c>
      <c r="F133" s="43">
        <v>15</v>
      </c>
      <c r="G133" s="43">
        <v>3.66</v>
      </c>
      <c r="H133" s="43">
        <v>3.54</v>
      </c>
      <c r="I133" s="43">
        <v>0</v>
      </c>
      <c r="J133" s="43">
        <v>46.5</v>
      </c>
      <c r="K133" s="44">
        <v>1</v>
      </c>
      <c r="L133" s="43">
        <v>6.42</v>
      </c>
    </row>
    <row r="134" spans="1:12" ht="15" x14ac:dyDescent="0.25">
      <c r="A134" s="23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23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24"/>
      <c r="B136" s="17"/>
      <c r="C136" s="8"/>
      <c r="D136" s="18" t="s">
        <v>33</v>
      </c>
      <c r="E136" s="9"/>
      <c r="F136" s="19">
        <f>SUM(F127:F135)</f>
        <v>665</v>
      </c>
      <c r="G136" s="19">
        <f t="shared" ref="G136:J136" si="54">SUM(G127:G135)</f>
        <v>18.43</v>
      </c>
      <c r="H136" s="19">
        <f t="shared" si="54"/>
        <v>13.96</v>
      </c>
      <c r="I136" s="19">
        <f t="shared" si="54"/>
        <v>81.650000000000006</v>
      </c>
      <c r="J136" s="19">
        <f t="shared" si="54"/>
        <v>533.66999999999996</v>
      </c>
      <c r="K136" s="25"/>
      <c r="L136" s="19">
        <f t="shared" ref="L136" si="55">SUM(L127:L135)</f>
        <v>44.61</v>
      </c>
    </row>
    <row r="137" spans="1:12" ht="15" x14ac:dyDescent="0.25">
      <c r="A137" s="26">
        <f>A127</f>
        <v>2</v>
      </c>
      <c r="B137" s="13">
        <f>B127</f>
        <v>1</v>
      </c>
      <c r="C137" s="10" t="s">
        <v>25</v>
      </c>
      <c r="D137" s="7" t="s">
        <v>26</v>
      </c>
      <c r="E137" s="53" t="s">
        <v>48</v>
      </c>
      <c r="F137" s="43">
        <v>100</v>
      </c>
      <c r="G137" s="43">
        <v>0.04</v>
      </c>
      <c r="H137" s="43">
        <v>0.04</v>
      </c>
      <c r="I137" s="43">
        <v>9.81</v>
      </c>
      <c r="J137" s="43">
        <v>47</v>
      </c>
      <c r="K137" s="44">
        <v>112</v>
      </c>
      <c r="L137" s="43">
        <v>9.4</v>
      </c>
    </row>
    <row r="138" spans="1:12" ht="15" x14ac:dyDescent="0.25">
      <c r="A138" s="23"/>
      <c r="B138" s="15"/>
      <c r="C138" s="11"/>
      <c r="D138" s="7" t="s">
        <v>27</v>
      </c>
      <c r="E138" s="53" t="s">
        <v>95</v>
      </c>
      <c r="F138" s="43">
        <v>200</v>
      </c>
      <c r="G138" s="43">
        <v>4.8</v>
      </c>
      <c r="H138" s="43">
        <v>7.6</v>
      </c>
      <c r="I138" s="43">
        <v>9</v>
      </c>
      <c r="J138" s="43">
        <v>123.6</v>
      </c>
      <c r="K138" s="44">
        <v>35</v>
      </c>
      <c r="L138" s="43">
        <v>7.24</v>
      </c>
    </row>
    <row r="139" spans="1:12" ht="15" x14ac:dyDescent="0.25">
      <c r="A139" s="23"/>
      <c r="B139" s="15"/>
      <c r="C139" s="11"/>
      <c r="D139" s="7" t="s">
        <v>28</v>
      </c>
      <c r="E139" s="53" t="s">
        <v>96</v>
      </c>
      <c r="F139" s="43">
        <v>100</v>
      </c>
      <c r="G139" s="43">
        <v>15.3</v>
      </c>
      <c r="H139" s="43">
        <v>17.690000000000001</v>
      </c>
      <c r="I139" s="43">
        <v>3.55</v>
      </c>
      <c r="J139" s="43">
        <v>234.55</v>
      </c>
      <c r="K139" s="44">
        <v>437</v>
      </c>
      <c r="L139" s="43">
        <v>30.21</v>
      </c>
    </row>
    <row r="140" spans="1:12" ht="15" x14ac:dyDescent="0.25">
      <c r="A140" s="23"/>
      <c r="B140" s="15"/>
      <c r="C140" s="11"/>
      <c r="D140" s="7" t="s">
        <v>29</v>
      </c>
      <c r="E140" s="53" t="s">
        <v>97</v>
      </c>
      <c r="F140" s="43">
        <v>150</v>
      </c>
      <c r="G140" s="43">
        <v>3.7</v>
      </c>
      <c r="H140" s="43">
        <v>5.2</v>
      </c>
      <c r="I140" s="43">
        <v>38.5</v>
      </c>
      <c r="J140" s="43">
        <v>219</v>
      </c>
      <c r="K140" s="44">
        <v>511</v>
      </c>
      <c r="L140" s="43">
        <v>8.3800000000000008</v>
      </c>
    </row>
    <row r="141" spans="1:12" ht="15" x14ac:dyDescent="0.25">
      <c r="A141" s="23"/>
      <c r="B141" s="15"/>
      <c r="C141" s="11"/>
      <c r="D141" s="54" t="s">
        <v>98</v>
      </c>
      <c r="E141" s="53" t="s">
        <v>99</v>
      </c>
      <c r="F141" s="43">
        <v>200</v>
      </c>
      <c r="G141" s="43">
        <v>0.22</v>
      </c>
      <c r="H141" s="43">
        <v>0.12</v>
      </c>
      <c r="I141" s="43">
        <v>16.66</v>
      </c>
      <c r="J141" s="43">
        <v>69.599999999999994</v>
      </c>
      <c r="K141" s="44">
        <v>129</v>
      </c>
      <c r="L141" s="43">
        <v>6.1</v>
      </c>
    </row>
    <row r="142" spans="1:12" ht="15" x14ac:dyDescent="0.25">
      <c r="A142" s="23"/>
      <c r="B142" s="15"/>
      <c r="C142" s="11"/>
      <c r="D142" s="7" t="s">
        <v>31</v>
      </c>
      <c r="E142" s="53" t="s">
        <v>41</v>
      </c>
      <c r="F142" s="43">
        <v>30</v>
      </c>
      <c r="G142" s="43">
        <v>2.13</v>
      </c>
      <c r="H142" s="43">
        <v>0.21</v>
      </c>
      <c r="I142" s="43">
        <v>13.26</v>
      </c>
      <c r="J142" s="43">
        <v>72</v>
      </c>
      <c r="K142" s="44">
        <v>119</v>
      </c>
      <c r="L142" s="43">
        <v>1.68</v>
      </c>
    </row>
    <row r="143" spans="1:12" ht="15" x14ac:dyDescent="0.25">
      <c r="A143" s="23"/>
      <c r="B143" s="15"/>
      <c r="C143" s="11"/>
      <c r="D143" s="7" t="s">
        <v>32</v>
      </c>
      <c r="E143" s="53" t="s">
        <v>43</v>
      </c>
      <c r="F143" s="43">
        <v>20</v>
      </c>
      <c r="G143" s="43">
        <v>1.1399999999999999</v>
      </c>
      <c r="H143" s="43">
        <v>0.22</v>
      </c>
      <c r="I143" s="43">
        <v>7.44</v>
      </c>
      <c r="J143" s="43">
        <v>36.26</v>
      </c>
      <c r="K143" s="44">
        <v>120</v>
      </c>
      <c r="L143" s="43">
        <v>1.38</v>
      </c>
    </row>
    <row r="144" spans="1:12" ht="15" x14ac:dyDescent="0.25">
      <c r="A144" s="23"/>
      <c r="B144" s="15"/>
      <c r="C144" s="11"/>
      <c r="D144" s="7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7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3"/>
      <c r="B146" s="15"/>
      <c r="C146" s="11"/>
      <c r="D146" s="7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4"/>
      <c r="B149" s="17"/>
      <c r="C149" s="8"/>
      <c r="D149" s="18" t="s">
        <v>33</v>
      </c>
      <c r="E149" s="9"/>
      <c r="F149" s="19">
        <f>SUM(F137:F148)</f>
        <v>800</v>
      </c>
      <c r="G149" s="19">
        <f t="shared" ref="G149:J149" si="56">SUM(G137:G148)</f>
        <v>27.33</v>
      </c>
      <c r="H149" s="19">
        <f t="shared" si="56"/>
        <v>31.080000000000002</v>
      </c>
      <c r="I149" s="19">
        <f t="shared" si="56"/>
        <v>98.22</v>
      </c>
      <c r="J149" s="19">
        <f t="shared" si="56"/>
        <v>802.01</v>
      </c>
      <c r="K149" s="25"/>
      <c r="L149" s="19">
        <f t="shared" ref="L149" si="57">SUM(L137:L148)</f>
        <v>64.39</v>
      </c>
    </row>
    <row r="150" spans="1:12" ht="15" x14ac:dyDescent="0.2">
      <c r="A150" s="29">
        <f>A127</f>
        <v>2</v>
      </c>
      <c r="B150" s="30">
        <f>B127</f>
        <v>1</v>
      </c>
      <c r="C150" s="64" t="s">
        <v>4</v>
      </c>
      <c r="D150" s="65"/>
      <c r="E150" s="31"/>
      <c r="F150" s="32">
        <f>F136+F149</f>
        <v>1465</v>
      </c>
      <c r="G150" s="32">
        <f t="shared" ref="G150" si="58">G136+G149</f>
        <v>45.76</v>
      </c>
      <c r="H150" s="32">
        <f t="shared" ref="H150" si="59">H136+H149</f>
        <v>45.040000000000006</v>
      </c>
      <c r="I150" s="32">
        <f t="shared" ref="I150" si="60">I136+I149</f>
        <v>179.87</v>
      </c>
      <c r="J150" s="32">
        <f t="shared" ref="J150:L150" si="61">J136+J149</f>
        <v>1335.6799999999998</v>
      </c>
      <c r="K150" s="32"/>
      <c r="L150" s="32">
        <f t="shared" si="61"/>
        <v>109</v>
      </c>
    </row>
    <row r="151" spans="1:12" ht="15" x14ac:dyDescent="0.25">
      <c r="A151" s="14">
        <v>2</v>
      </c>
      <c r="B151" s="15">
        <v>2</v>
      </c>
      <c r="C151" s="22" t="s">
        <v>20</v>
      </c>
      <c r="D151" s="5" t="s">
        <v>21</v>
      </c>
      <c r="E151" s="52" t="s">
        <v>100</v>
      </c>
      <c r="F151" s="40">
        <v>90</v>
      </c>
      <c r="G151" s="40">
        <v>14.4</v>
      </c>
      <c r="H151" s="40">
        <v>14.3</v>
      </c>
      <c r="I151" s="40">
        <v>4.2</v>
      </c>
      <c r="J151" s="40">
        <v>203.2</v>
      </c>
      <c r="K151" s="41">
        <v>195</v>
      </c>
      <c r="L151" s="40">
        <v>33.5</v>
      </c>
    </row>
    <row r="152" spans="1:12" ht="15" x14ac:dyDescent="0.25">
      <c r="A152" s="14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14"/>
      <c r="B153" s="15"/>
      <c r="C153" s="11"/>
      <c r="D153" s="54" t="s">
        <v>98</v>
      </c>
      <c r="E153" s="53" t="s">
        <v>102</v>
      </c>
      <c r="F153" s="43">
        <v>200</v>
      </c>
      <c r="G153" s="43">
        <v>0</v>
      </c>
      <c r="H153" s="43">
        <v>0</v>
      </c>
      <c r="I153" s="43">
        <v>26</v>
      </c>
      <c r="J153" s="43">
        <v>105</v>
      </c>
      <c r="K153" s="44">
        <v>23</v>
      </c>
      <c r="L153" s="43">
        <v>4.7</v>
      </c>
    </row>
    <row r="154" spans="1:12" ht="15" x14ac:dyDescent="0.25">
      <c r="A154" s="14"/>
      <c r="B154" s="15"/>
      <c r="C154" s="11"/>
      <c r="D154" s="54" t="s">
        <v>101</v>
      </c>
      <c r="E154" s="53" t="s">
        <v>76</v>
      </c>
      <c r="F154" s="43">
        <v>20</v>
      </c>
      <c r="G154" s="43">
        <v>1.44</v>
      </c>
      <c r="H154" s="43">
        <v>0.54</v>
      </c>
      <c r="I154" s="43">
        <v>9.82</v>
      </c>
      <c r="J154" s="43">
        <v>50.44</v>
      </c>
      <c r="K154" s="44">
        <v>119</v>
      </c>
      <c r="L154" s="43">
        <v>3.27</v>
      </c>
    </row>
    <row r="155" spans="1:12" ht="15" x14ac:dyDescent="0.25">
      <c r="A155" s="14"/>
      <c r="B155" s="15"/>
      <c r="C155" s="11"/>
      <c r="D155" s="54" t="s">
        <v>52</v>
      </c>
      <c r="E155" s="53" t="s">
        <v>43</v>
      </c>
      <c r="F155" s="43">
        <v>20</v>
      </c>
      <c r="G155" s="43">
        <v>1.1399999999999999</v>
      </c>
      <c r="H155" s="43">
        <v>0.22</v>
      </c>
      <c r="I155" s="43">
        <v>7.44</v>
      </c>
      <c r="J155" s="43">
        <v>36.26</v>
      </c>
      <c r="K155" s="44">
        <v>120</v>
      </c>
      <c r="L155" s="43">
        <v>1.38</v>
      </c>
    </row>
    <row r="156" spans="1:12" ht="15" x14ac:dyDescent="0.25">
      <c r="A156" s="14"/>
      <c r="B156" s="15"/>
      <c r="C156" s="11"/>
      <c r="D156" s="54" t="s">
        <v>29</v>
      </c>
      <c r="E156" s="53" t="s">
        <v>80</v>
      </c>
      <c r="F156" s="43">
        <v>150</v>
      </c>
      <c r="G156" s="43">
        <v>8.76</v>
      </c>
      <c r="H156" s="43">
        <v>6.66</v>
      </c>
      <c r="I156" s="43">
        <v>39.61</v>
      </c>
      <c r="J156" s="43">
        <v>253.09</v>
      </c>
      <c r="K156" s="44">
        <v>445</v>
      </c>
      <c r="L156" s="43">
        <v>6.05</v>
      </c>
    </row>
    <row r="157" spans="1:12" ht="15" x14ac:dyDescent="0.25">
      <c r="A157" s="14"/>
      <c r="B157" s="15"/>
      <c r="C157" s="11"/>
      <c r="D157" s="54" t="s">
        <v>24</v>
      </c>
      <c r="E157" s="53" t="s">
        <v>48</v>
      </c>
      <c r="F157" s="43">
        <v>150</v>
      </c>
      <c r="G157" s="43">
        <v>0.06</v>
      </c>
      <c r="H157" s="43">
        <v>0.06</v>
      </c>
      <c r="I157" s="43">
        <v>14.71</v>
      </c>
      <c r="J157" s="43">
        <v>70.5</v>
      </c>
      <c r="K157" s="44">
        <v>112</v>
      </c>
      <c r="L157" s="43">
        <v>14.1</v>
      </c>
    </row>
    <row r="158" spans="1:12" ht="15" x14ac:dyDescent="0.25">
      <c r="A158" s="14"/>
      <c r="B158" s="15"/>
      <c r="C158" s="11"/>
      <c r="D158" s="7"/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14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14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16"/>
      <c r="B161" s="17"/>
      <c r="C161" s="8"/>
      <c r="D161" s="18" t="s">
        <v>33</v>
      </c>
      <c r="E161" s="9"/>
      <c r="F161" s="19">
        <f>SUM(F151:F160)</f>
        <v>630</v>
      </c>
      <c r="G161" s="19">
        <f t="shared" ref="G161:J161" si="62">SUM(G151:G160)</f>
        <v>25.8</v>
      </c>
      <c r="H161" s="19">
        <f t="shared" si="62"/>
        <v>21.779999999999998</v>
      </c>
      <c r="I161" s="19">
        <f t="shared" si="62"/>
        <v>101.78</v>
      </c>
      <c r="J161" s="19">
        <f t="shared" si="62"/>
        <v>718.49</v>
      </c>
      <c r="K161" s="25"/>
      <c r="L161" s="19">
        <f t="shared" ref="L161" si="63">SUM(L151:L160)</f>
        <v>63.000000000000007</v>
      </c>
    </row>
    <row r="162" spans="1:12" ht="15" x14ac:dyDescent="0.25">
      <c r="A162" s="13">
        <f>A151</f>
        <v>2</v>
      </c>
      <c r="B162" s="13">
        <f>B151</f>
        <v>2</v>
      </c>
      <c r="C162" s="10" t="s">
        <v>25</v>
      </c>
      <c r="D162" s="7" t="s">
        <v>26</v>
      </c>
      <c r="E162" s="53" t="s">
        <v>104</v>
      </c>
      <c r="F162" s="43">
        <v>60</v>
      </c>
      <c r="G162" s="43">
        <v>1.86</v>
      </c>
      <c r="H162" s="43">
        <v>0.12</v>
      </c>
      <c r="I162" s="43">
        <v>4.26</v>
      </c>
      <c r="J162" s="43">
        <v>24.6</v>
      </c>
      <c r="K162" s="44">
        <v>172</v>
      </c>
      <c r="L162" s="43">
        <v>8.58</v>
      </c>
    </row>
    <row r="163" spans="1:12" ht="15" x14ac:dyDescent="0.25">
      <c r="A163" s="14"/>
      <c r="B163" s="15"/>
      <c r="C163" s="11"/>
      <c r="D163" s="7" t="s">
        <v>27</v>
      </c>
      <c r="E163" s="53" t="s">
        <v>105</v>
      </c>
      <c r="F163" s="43">
        <v>200</v>
      </c>
      <c r="G163" s="43">
        <v>1.8</v>
      </c>
      <c r="H163" s="43">
        <v>5.4</v>
      </c>
      <c r="I163" s="43">
        <v>7.2</v>
      </c>
      <c r="J163" s="43">
        <v>84.8</v>
      </c>
      <c r="K163" s="44">
        <v>212</v>
      </c>
      <c r="L163" s="43">
        <v>3.96</v>
      </c>
    </row>
    <row r="164" spans="1:12" ht="15" x14ac:dyDescent="0.25">
      <c r="A164" s="14"/>
      <c r="B164" s="15"/>
      <c r="C164" s="11"/>
      <c r="D164" s="7" t="s">
        <v>28</v>
      </c>
      <c r="E164" s="53" t="s">
        <v>106</v>
      </c>
      <c r="F164" s="43">
        <v>90</v>
      </c>
      <c r="G164" s="43">
        <v>11.67</v>
      </c>
      <c r="H164" s="43">
        <v>7.02</v>
      </c>
      <c r="I164" s="43">
        <v>2.52</v>
      </c>
      <c r="J164" s="43">
        <v>119.43</v>
      </c>
      <c r="K164" s="44">
        <v>179</v>
      </c>
      <c r="L164" s="43">
        <v>19.25</v>
      </c>
    </row>
    <row r="165" spans="1:12" ht="15" x14ac:dyDescent="0.25">
      <c r="A165" s="14"/>
      <c r="B165" s="15"/>
      <c r="C165" s="11"/>
      <c r="D165" s="7" t="s">
        <v>29</v>
      </c>
      <c r="E165" s="53" t="s">
        <v>107</v>
      </c>
      <c r="F165" s="43">
        <v>150</v>
      </c>
      <c r="G165" s="43">
        <v>5.22</v>
      </c>
      <c r="H165" s="43">
        <v>5.35</v>
      </c>
      <c r="I165" s="43">
        <v>32.159999999999997</v>
      </c>
      <c r="J165" s="43">
        <v>197.67</v>
      </c>
      <c r="K165" s="44">
        <v>516</v>
      </c>
      <c r="L165" s="43">
        <v>5.8</v>
      </c>
    </row>
    <row r="166" spans="1:12" ht="15" x14ac:dyDescent="0.25">
      <c r="A166" s="14"/>
      <c r="B166" s="15"/>
      <c r="C166" s="11"/>
      <c r="D166" s="54" t="s">
        <v>98</v>
      </c>
      <c r="E166" s="53" t="s">
        <v>102</v>
      </c>
      <c r="F166" s="43">
        <v>200</v>
      </c>
      <c r="G166" s="43">
        <v>0</v>
      </c>
      <c r="H166" s="43">
        <v>0</v>
      </c>
      <c r="I166" s="43">
        <v>26</v>
      </c>
      <c r="J166" s="43">
        <v>105</v>
      </c>
      <c r="K166" s="44">
        <v>23</v>
      </c>
      <c r="L166" s="43">
        <v>4.7</v>
      </c>
    </row>
    <row r="167" spans="1:12" ht="15" x14ac:dyDescent="0.25">
      <c r="A167" s="14"/>
      <c r="B167" s="15"/>
      <c r="C167" s="11"/>
      <c r="D167" s="7" t="s">
        <v>31</v>
      </c>
      <c r="E167" s="53" t="s">
        <v>41</v>
      </c>
      <c r="F167" s="43">
        <v>45</v>
      </c>
      <c r="G167" s="43">
        <v>3.19</v>
      </c>
      <c r="H167" s="43">
        <v>0.31</v>
      </c>
      <c r="I167" s="43">
        <v>19.89</v>
      </c>
      <c r="J167" s="43">
        <v>108</v>
      </c>
      <c r="K167" s="44">
        <v>119</v>
      </c>
      <c r="L167" s="43">
        <v>2.52</v>
      </c>
    </row>
    <row r="168" spans="1:12" ht="15" x14ac:dyDescent="0.25">
      <c r="A168" s="14"/>
      <c r="B168" s="15"/>
      <c r="C168" s="11"/>
      <c r="D168" s="7" t="s">
        <v>32</v>
      </c>
      <c r="E168" s="53" t="s">
        <v>43</v>
      </c>
      <c r="F168" s="43">
        <v>40</v>
      </c>
      <c r="G168" s="43">
        <v>2.64</v>
      </c>
      <c r="H168" s="43">
        <v>0.48</v>
      </c>
      <c r="I168" s="43">
        <v>16.079999999999998</v>
      </c>
      <c r="J168" s="43">
        <v>79.2</v>
      </c>
      <c r="K168" s="44">
        <v>120</v>
      </c>
      <c r="L168" s="43">
        <v>2.75</v>
      </c>
    </row>
    <row r="169" spans="1:12" ht="15" x14ac:dyDescent="0.25">
      <c r="A169" s="14"/>
      <c r="B169" s="15"/>
      <c r="C169" s="11"/>
      <c r="D169" s="7"/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14"/>
      <c r="B170" s="15"/>
      <c r="C170" s="11"/>
      <c r="D170" s="7"/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14"/>
      <c r="B171" s="15"/>
      <c r="C171" s="11"/>
      <c r="D171" s="7"/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14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14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16"/>
      <c r="B174" s="17"/>
      <c r="C174" s="8"/>
      <c r="D174" s="18" t="s">
        <v>33</v>
      </c>
      <c r="E174" s="9"/>
      <c r="F174" s="19">
        <f>SUM(F162:F173)</f>
        <v>785</v>
      </c>
      <c r="G174" s="19">
        <f t="shared" ref="G174:J174" si="64">SUM(G162:G173)</f>
        <v>26.380000000000003</v>
      </c>
      <c r="H174" s="19">
        <f t="shared" si="64"/>
        <v>18.68</v>
      </c>
      <c r="I174" s="19">
        <f t="shared" si="64"/>
        <v>108.11</v>
      </c>
      <c r="J174" s="19">
        <f t="shared" si="64"/>
        <v>718.7</v>
      </c>
      <c r="K174" s="25"/>
      <c r="L174" s="19">
        <f t="shared" ref="L174" si="65">SUM(L162:L173)</f>
        <v>47.56</v>
      </c>
    </row>
    <row r="175" spans="1:12" ht="15" x14ac:dyDescent="0.2">
      <c r="A175" s="33">
        <f>A151</f>
        <v>2</v>
      </c>
      <c r="B175" s="33">
        <f>B151</f>
        <v>2</v>
      </c>
      <c r="C175" s="64" t="s">
        <v>4</v>
      </c>
      <c r="D175" s="65"/>
      <c r="E175" s="31"/>
      <c r="F175" s="32">
        <f>F161+F174</f>
        <v>1415</v>
      </c>
      <c r="G175" s="32">
        <f t="shared" ref="G175" si="66">G161+G174</f>
        <v>52.180000000000007</v>
      </c>
      <c r="H175" s="32">
        <f t="shared" ref="H175" si="67">H161+H174</f>
        <v>40.459999999999994</v>
      </c>
      <c r="I175" s="32">
        <f t="shared" ref="I175" si="68">I161+I174</f>
        <v>209.89</v>
      </c>
      <c r="J175" s="32">
        <f t="shared" ref="J175:L175" si="69">J161+J174</f>
        <v>1437.19</v>
      </c>
      <c r="K175" s="32"/>
      <c r="L175" s="32">
        <f t="shared" si="69"/>
        <v>110.56</v>
      </c>
    </row>
    <row r="176" spans="1:12" ht="15" x14ac:dyDescent="0.25">
      <c r="A176" s="20">
        <v>2</v>
      </c>
      <c r="B176" s="21">
        <v>3</v>
      </c>
      <c r="C176" s="22" t="s">
        <v>20</v>
      </c>
      <c r="D176" s="5" t="s">
        <v>21</v>
      </c>
      <c r="E176" s="52" t="s">
        <v>108</v>
      </c>
      <c r="F176" s="40">
        <v>90</v>
      </c>
      <c r="G176" s="40">
        <v>12.42</v>
      </c>
      <c r="H176" s="40">
        <v>2.88</v>
      </c>
      <c r="I176" s="40">
        <v>4.59</v>
      </c>
      <c r="J176" s="40">
        <v>93.51</v>
      </c>
      <c r="K176" s="41">
        <v>75</v>
      </c>
      <c r="L176" s="40">
        <v>20.67</v>
      </c>
    </row>
    <row r="177" spans="1:12" ht="15" x14ac:dyDescent="0.25">
      <c r="A177" s="23"/>
      <c r="B177" s="15"/>
      <c r="C177" s="11"/>
      <c r="D177" s="6"/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7" t="s">
        <v>22</v>
      </c>
      <c r="E178" s="42"/>
      <c r="F178" s="43"/>
      <c r="G178" s="43"/>
      <c r="H178" s="43"/>
      <c r="I178" s="43"/>
      <c r="J178" s="43"/>
      <c r="K178" s="44"/>
      <c r="L178" s="43"/>
    </row>
    <row r="179" spans="1:12" ht="15.75" customHeight="1" x14ac:dyDescent="0.25">
      <c r="A179" s="23"/>
      <c r="B179" s="15"/>
      <c r="C179" s="11"/>
      <c r="D179" s="54" t="s">
        <v>51</v>
      </c>
      <c r="E179" s="53" t="s">
        <v>41</v>
      </c>
      <c r="F179" s="43">
        <v>35</v>
      </c>
      <c r="G179" s="43">
        <v>2.66</v>
      </c>
      <c r="H179" s="43">
        <v>0.28000000000000003</v>
      </c>
      <c r="I179" s="43">
        <v>17.22</v>
      </c>
      <c r="J179" s="43">
        <v>82.25</v>
      </c>
      <c r="K179" s="44">
        <v>119</v>
      </c>
      <c r="L179" s="43">
        <v>1.96</v>
      </c>
    </row>
    <row r="180" spans="1:12" ht="15.75" customHeight="1" x14ac:dyDescent="0.25">
      <c r="A180" s="23"/>
      <c r="B180" s="15"/>
      <c r="C180" s="11"/>
      <c r="D180" s="54" t="s">
        <v>52</v>
      </c>
      <c r="E180" s="53" t="s">
        <v>43</v>
      </c>
      <c r="F180" s="43">
        <v>20</v>
      </c>
      <c r="G180" s="43">
        <v>1.1399999999999999</v>
      </c>
      <c r="H180" s="43">
        <v>0.22</v>
      </c>
      <c r="I180" s="43">
        <v>7.44</v>
      </c>
      <c r="J180" s="43">
        <v>36.26</v>
      </c>
      <c r="K180" s="44">
        <v>120</v>
      </c>
      <c r="L180" s="43">
        <v>1.38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54" t="s">
        <v>29</v>
      </c>
      <c r="E182" s="53" t="s">
        <v>62</v>
      </c>
      <c r="F182" s="43">
        <v>150</v>
      </c>
      <c r="G182" s="43">
        <v>3.04</v>
      </c>
      <c r="H182" s="43">
        <v>4.76</v>
      </c>
      <c r="I182" s="43">
        <v>20.010000000000002</v>
      </c>
      <c r="J182" s="43">
        <v>135.04</v>
      </c>
      <c r="K182" s="44">
        <v>520</v>
      </c>
      <c r="L182" s="43">
        <v>6.44</v>
      </c>
    </row>
    <row r="183" spans="1:12" ht="15" x14ac:dyDescent="0.25">
      <c r="A183" s="23"/>
      <c r="B183" s="15"/>
      <c r="C183" s="11"/>
      <c r="D183" s="54" t="s">
        <v>26</v>
      </c>
      <c r="E183" s="53" t="s">
        <v>109</v>
      </c>
      <c r="F183" s="43">
        <v>60</v>
      </c>
      <c r="G183" s="43">
        <v>0.24</v>
      </c>
      <c r="H183" s="43">
        <v>0.06</v>
      </c>
      <c r="I183" s="43">
        <v>1.68</v>
      </c>
      <c r="J183" s="43">
        <v>10.199999999999999</v>
      </c>
      <c r="K183" s="44">
        <v>23</v>
      </c>
      <c r="L183" s="43">
        <v>3.83</v>
      </c>
    </row>
    <row r="184" spans="1:12" ht="15" x14ac:dyDescent="0.25">
      <c r="A184" s="23"/>
      <c r="B184" s="15"/>
      <c r="C184" s="11"/>
      <c r="D184" s="56" t="s">
        <v>110</v>
      </c>
      <c r="E184" s="53" t="s">
        <v>67</v>
      </c>
      <c r="F184" s="43">
        <v>200</v>
      </c>
      <c r="G184" s="43">
        <v>0.5</v>
      </c>
      <c r="H184" s="43">
        <v>0</v>
      </c>
      <c r="I184" s="43">
        <v>28</v>
      </c>
      <c r="J184" s="43">
        <v>110</v>
      </c>
      <c r="K184" s="44">
        <v>508</v>
      </c>
      <c r="L184" s="43">
        <v>2.9</v>
      </c>
    </row>
    <row r="185" spans="1:12" ht="15" x14ac:dyDescent="0.2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4"/>
      <c r="B186" s="17"/>
      <c r="C186" s="8"/>
      <c r="D186" s="18" t="s">
        <v>33</v>
      </c>
      <c r="E186" s="9"/>
      <c r="F186" s="19">
        <f>SUM(F176:F185)</f>
        <v>555</v>
      </c>
      <c r="G186" s="19">
        <f t="shared" ref="G186:J186" si="70">SUM(G176:G185)</f>
        <v>19.999999999999996</v>
      </c>
      <c r="H186" s="19">
        <f t="shared" si="70"/>
        <v>8.2000000000000011</v>
      </c>
      <c r="I186" s="19">
        <f t="shared" si="70"/>
        <v>78.94</v>
      </c>
      <c r="J186" s="19">
        <f t="shared" si="70"/>
        <v>467.25999999999993</v>
      </c>
      <c r="K186" s="25"/>
      <c r="L186" s="19">
        <f t="shared" ref="L186" si="71">SUM(L176:L185)</f>
        <v>37.18</v>
      </c>
    </row>
    <row r="187" spans="1:12" ht="15" x14ac:dyDescent="0.25">
      <c r="A187" s="26">
        <f>A176</f>
        <v>2</v>
      </c>
      <c r="B187" s="13">
        <f>B176</f>
        <v>3</v>
      </c>
      <c r="C187" s="10" t="s">
        <v>25</v>
      </c>
      <c r="D187" s="7" t="s">
        <v>26</v>
      </c>
      <c r="E187" s="53" t="s">
        <v>111</v>
      </c>
      <c r="F187" s="43">
        <v>60</v>
      </c>
      <c r="G187" s="43">
        <v>0.62</v>
      </c>
      <c r="H187" s="43">
        <v>0.11</v>
      </c>
      <c r="I187" s="43">
        <v>2.0699999999999998</v>
      </c>
      <c r="J187" s="43">
        <v>11.73</v>
      </c>
      <c r="K187" s="44">
        <v>106</v>
      </c>
      <c r="L187" s="43">
        <v>3.98</v>
      </c>
    </row>
    <row r="188" spans="1:12" ht="15" x14ac:dyDescent="0.25">
      <c r="A188" s="23"/>
      <c r="B188" s="15"/>
      <c r="C188" s="11"/>
      <c r="D188" s="7" t="s">
        <v>27</v>
      </c>
      <c r="E188" s="53" t="s">
        <v>112</v>
      </c>
      <c r="F188" s="43">
        <v>200</v>
      </c>
      <c r="G188" s="43">
        <v>5.4</v>
      </c>
      <c r="H188" s="43">
        <v>2.16</v>
      </c>
      <c r="I188" s="43">
        <v>7.03</v>
      </c>
      <c r="J188" s="43">
        <v>69.31</v>
      </c>
      <c r="K188" s="44">
        <v>48</v>
      </c>
      <c r="L188" s="43">
        <v>8.36</v>
      </c>
    </row>
    <row r="189" spans="1:12" ht="15" x14ac:dyDescent="0.25">
      <c r="A189" s="23"/>
      <c r="B189" s="15"/>
      <c r="C189" s="11"/>
      <c r="D189" s="7" t="s">
        <v>28</v>
      </c>
      <c r="E189" s="53" t="s">
        <v>113</v>
      </c>
      <c r="F189" s="43">
        <v>90</v>
      </c>
      <c r="G189" s="43">
        <v>24.04</v>
      </c>
      <c r="H189" s="43">
        <v>19.829999999999998</v>
      </c>
      <c r="I189" s="43">
        <v>1.02</v>
      </c>
      <c r="J189" s="43">
        <v>278.75</v>
      </c>
      <c r="K189" s="44">
        <v>270</v>
      </c>
      <c r="L189" s="43">
        <v>31.89</v>
      </c>
    </row>
    <row r="190" spans="1:12" ht="15" x14ac:dyDescent="0.25">
      <c r="A190" s="23"/>
      <c r="B190" s="15"/>
      <c r="C190" s="11"/>
      <c r="D190" s="7" t="s">
        <v>29</v>
      </c>
      <c r="E190" s="53" t="s">
        <v>80</v>
      </c>
      <c r="F190" s="43">
        <v>150</v>
      </c>
      <c r="G190" s="43">
        <v>8.76</v>
      </c>
      <c r="H190" s="43">
        <v>6.66</v>
      </c>
      <c r="I190" s="43">
        <v>39.61</v>
      </c>
      <c r="J190" s="43">
        <v>253.09</v>
      </c>
      <c r="K190" s="44">
        <v>445</v>
      </c>
      <c r="L190" s="43">
        <v>6.05</v>
      </c>
    </row>
    <row r="191" spans="1:12" ht="15" x14ac:dyDescent="0.25">
      <c r="A191" s="23"/>
      <c r="B191" s="15"/>
      <c r="C191" s="11"/>
      <c r="D191" s="7" t="s">
        <v>30</v>
      </c>
      <c r="E191" s="53" t="s">
        <v>81</v>
      </c>
      <c r="F191" s="43">
        <v>200</v>
      </c>
      <c r="G191" s="43">
        <v>0.8</v>
      </c>
      <c r="H191" s="43">
        <v>0.2</v>
      </c>
      <c r="I191" s="43">
        <v>23.2</v>
      </c>
      <c r="J191" s="43">
        <v>94.4</v>
      </c>
      <c r="K191" s="44">
        <v>107</v>
      </c>
      <c r="L191" s="43">
        <v>12.48</v>
      </c>
    </row>
    <row r="192" spans="1:12" ht="15" x14ac:dyDescent="0.25">
      <c r="A192" s="23"/>
      <c r="B192" s="15"/>
      <c r="C192" s="11"/>
      <c r="D192" s="7" t="s">
        <v>31</v>
      </c>
      <c r="E192" s="53" t="s">
        <v>41</v>
      </c>
      <c r="F192" s="43">
        <v>20</v>
      </c>
      <c r="G192" s="43">
        <v>1.4</v>
      </c>
      <c r="H192" s="43">
        <v>0.14000000000000001</v>
      </c>
      <c r="I192" s="43">
        <v>8.8000000000000007</v>
      </c>
      <c r="J192" s="43">
        <v>48</v>
      </c>
      <c r="K192" s="44">
        <v>119</v>
      </c>
      <c r="L192" s="43">
        <v>1.1200000000000001</v>
      </c>
    </row>
    <row r="193" spans="1:12" ht="15" x14ac:dyDescent="0.25">
      <c r="A193" s="23"/>
      <c r="B193" s="15"/>
      <c r="C193" s="11"/>
      <c r="D193" s="7" t="s">
        <v>32</v>
      </c>
      <c r="E193" s="53" t="s">
        <v>43</v>
      </c>
      <c r="F193" s="43">
        <v>20</v>
      </c>
      <c r="G193" s="43">
        <v>1.1399999999999999</v>
      </c>
      <c r="H193" s="43">
        <v>0.22</v>
      </c>
      <c r="I193" s="43">
        <v>7.44</v>
      </c>
      <c r="J193" s="43">
        <v>36.26</v>
      </c>
      <c r="K193" s="44">
        <v>120</v>
      </c>
      <c r="L193" s="43">
        <v>1.38</v>
      </c>
    </row>
    <row r="194" spans="1:12" ht="15" x14ac:dyDescent="0.25">
      <c r="A194" s="23"/>
      <c r="B194" s="15"/>
      <c r="C194" s="11"/>
      <c r="D194" s="7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7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3"/>
      <c r="B196" s="15"/>
      <c r="C196" s="11"/>
      <c r="D196" s="6"/>
      <c r="E196" s="42"/>
      <c r="F196" s="43"/>
      <c r="G196" s="43"/>
      <c r="H196" s="43"/>
      <c r="I196" s="43"/>
      <c r="J196" s="43"/>
      <c r="K196" s="44"/>
      <c r="L196" s="43"/>
    </row>
    <row r="197" spans="1:12" ht="15" x14ac:dyDescent="0.25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4"/>
      <c r="B198" s="17"/>
      <c r="C198" s="8"/>
      <c r="D198" s="18" t="s">
        <v>33</v>
      </c>
      <c r="E198" s="9"/>
      <c r="F198" s="19">
        <f>SUM(F187:F197)</f>
        <v>740</v>
      </c>
      <c r="G198" s="19">
        <f t="shared" ref="G198:J198" si="72">SUM(G187:G197)</f>
        <v>42.16</v>
      </c>
      <c r="H198" s="19">
        <f t="shared" si="72"/>
        <v>29.319999999999997</v>
      </c>
      <c r="I198" s="19">
        <f t="shared" si="72"/>
        <v>89.169999999999987</v>
      </c>
      <c r="J198" s="19">
        <f t="shared" si="72"/>
        <v>791.54</v>
      </c>
      <c r="K198" s="25"/>
      <c r="L198" s="19">
        <f t="shared" ref="L198" si="73">SUM(L187:L197)</f>
        <v>65.260000000000005</v>
      </c>
    </row>
    <row r="199" spans="1:12" ht="15" x14ac:dyDescent="0.2">
      <c r="A199" s="29">
        <f>A176</f>
        <v>2</v>
      </c>
      <c r="B199" s="30">
        <f>B176</f>
        <v>3</v>
      </c>
      <c r="C199" s="64" t="s">
        <v>4</v>
      </c>
      <c r="D199" s="65"/>
      <c r="E199" s="31"/>
      <c r="F199" s="32">
        <f>F186+F198</f>
        <v>1295</v>
      </c>
      <c r="G199" s="32">
        <f t="shared" ref="G199" si="74">G186+G198</f>
        <v>62.16</v>
      </c>
      <c r="H199" s="32">
        <f t="shared" ref="H199" si="75">H186+H198</f>
        <v>37.519999999999996</v>
      </c>
      <c r="I199" s="32">
        <f t="shared" ref="I199" si="76">I186+I198</f>
        <v>168.10999999999999</v>
      </c>
      <c r="J199" s="32">
        <f t="shared" ref="J199:L199" si="77">J186+J198</f>
        <v>1258.8</v>
      </c>
      <c r="K199" s="32"/>
      <c r="L199" s="32">
        <f t="shared" si="77"/>
        <v>102.44</v>
      </c>
    </row>
    <row r="200" spans="1:12" ht="15" x14ac:dyDescent="0.25">
      <c r="A200" s="20">
        <v>2</v>
      </c>
      <c r="B200" s="21">
        <v>4</v>
      </c>
      <c r="C200" s="22" t="s">
        <v>20</v>
      </c>
      <c r="D200" s="5" t="s">
        <v>21</v>
      </c>
      <c r="E200" s="52" t="s">
        <v>114</v>
      </c>
      <c r="F200" s="40">
        <v>150</v>
      </c>
      <c r="G200" s="40">
        <v>15.6</v>
      </c>
      <c r="H200" s="40">
        <v>16.350000000000001</v>
      </c>
      <c r="I200" s="40">
        <v>2.7</v>
      </c>
      <c r="J200" s="40">
        <v>220.2</v>
      </c>
      <c r="K200" s="41">
        <v>66</v>
      </c>
      <c r="L200" s="40">
        <v>25.06</v>
      </c>
    </row>
    <row r="201" spans="1:12" ht="15" x14ac:dyDescent="0.2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7" t="s">
        <v>22</v>
      </c>
      <c r="E202" s="53" t="s">
        <v>115</v>
      </c>
      <c r="F202" s="43">
        <v>200</v>
      </c>
      <c r="G202" s="43">
        <v>3.63</v>
      </c>
      <c r="H202" s="43">
        <v>2.73</v>
      </c>
      <c r="I202" s="43">
        <v>22.9</v>
      </c>
      <c r="J202" s="43">
        <v>130.69</v>
      </c>
      <c r="K202" s="44">
        <v>693</v>
      </c>
      <c r="L202" s="43">
        <v>7.35</v>
      </c>
    </row>
    <row r="203" spans="1:12" ht="15" x14ac:dyDescent="0.25">
      <c r="A203" s="23"/>
      <c r="B203" s="15"/>
      <c r="C203" s="11"/>
      <c r="D203" s="54" t="s">
        <v>52</v>
      </c>
      <c r="E203" s="53" t="s">
        <v>43</v>
      </c>
      <c r="F203" s="43">
        <v>20</v>
      </c>
      <c r="G203" s="43">
        <v>1.1399999999999999</v>
      </c>
      <c r="H203" s="43">
        <v>0.22</v>
      </c>
      <c r="I203" s="43">
        <v>7.44</v>
      </c>
      <c r="J203" s="43">
        <v>36.26</v>
      </c>
      <c r="K203" s="44">
        <v>120</v>
      </c>
      <c r="L203" s="43">
        <v>1.38</v>
      </c>
    </row>
    <row r="204" spans="1:12" ht="15" x14ac:dyDescent="0.25">
      <c r="A204" s="23"/>
      <c r="B204" s="15"/>
      <c r="C204" s="11"/>
      <c r="D204" s="54" t="s">
        <v>24</v>
      </c>
      <c r="E204" s="53" t="s">
        <v>77</v>
      </c>
      <c r="F204" s="43">
        <v>100</v>
      </c>
      <c r="G204" s="43">
        <v>0.4</v>
      </c>
      <c r="H204" s="43">
        <v>0.31</v>
      </c>
      <c r="I204" s="43">
        <v>10.3</v>
      </c>
      <c r="J204" s="43">
        <v>47</v>
      </c>
      <c r="K204" s="44">
        <v>112</v>
      </c>
      <c r="L204" s="43">
        <v>12.94</v>
      </c>
    </row>
    <row r="205" spans="1:12" ht="15" x14ac:dyDescent="0.25">
      <c r="A205" s="23"/>
      <c r="B205" s="15"/>
      <c r="C205" s="11"/>
      <c r="D205" s="54" t="s">
        <v>26</v>
      </c>
      <c r="E205" s="53" t="s">
        <v>116</v>
      </c>
      <c r="F205" s="43">
        <v>35</v>
      </c>
      <c r="G205" s="43">
        <v>5.35</v>
      </c>
      <c r="H205" s="43">
        <v>4.58</v>
      </c>
      <c r="I205" s="43">
        <v>7</v>
      </c>
      <c r="J205" s="43">
        <v>90.82</v>
      </c>
      <c r="K205" s="44">
        <v>180</v>
      </c>
      <c r="L205" s="43">
        <v>11.33</v>
      </c>
    </row>
    <row r="206" spans="1:12" ht="15" x14ac:dyDescent="0.25">
      <c r="A206" s="23"/>
      <c r="B206" s="15"/>
      <c r="C206" s="11"/>
      <c r="D206" s="7"/>
      <c r="E206" s="42"/>
      <c r="F206" s="43"/>
      <c r="G206" s="43"/>
      <c r="H206" s="43"/>
      <c r="I206" s="43"/>
      <c r="J206" s="43"/>
      <c r="K206" s="44"/>
      <c r="L206" s="43"/>
    </row>
    <row r="207" spans="1:12" ht="15" x14ac:dyDescent="0.25">
      <c r="A207" s="23"/>
      <c r="B207" s="15"/>
      <c r="C207" s="11"/>
      <c r="D207" s="6"/>
      <c r="E207" s="42"/>
      <c r="F207" s="43"/>
      <c r="G207" s="43"/>
      <c r="H207" s="43"/>
      <c r="I207" s="43"/>
      <c r="J207" s="43"/>
      <c r="K207" s="44"/>
      <c r="L207" s="43"/>
    </row>
    <row r="208" spans="1:12" ht="15" x14ac:dyDescent="0.25">
      <c r="A208" s="23"/>
      <c r="B208" s="15"/>
      <c r="C208" s="11"/>
      <c r="D208" s="6"/>
      <c r="E208" s="42"/>
      <c r="F208" s="43"/>
      <c r="G208" s="43"/>
      <c r="H208" s="43"/>
      <c r="I208" s="43"/>
      <c r="J208" s="43"/>
      <c r="K208" s="44"/>
      <c r="L208" s="43"/>
    </row>
    <row r="209" spans="1:12" ht="15" x14ac:dyDescent="0.25">
      <c r="A209" s="24"/>
      <c r="B209" s="17"/>
      <c r="C209" s="8"/>
      <c r="D209" s="18" t="s">
        <v>33</v>
      </c>
      <c r="E209" s="9"/>
      <c r="F209" s="19">
        <f>SUM(F200:F208)</f>
        <v>505</v>
      </c>
      <c r="G209" s="19">
        <f t="shared" ref="G209:J209" si="78">SUM(G200:G208)</f>
        <v>26.119999999999997</v>
      </c>
      <c r="H209" s="19">
        <f t="shared" si="78"/>
        <v>24.189999999999998</v>
      </c>
      <c r="I209" s="19">
        <f t="shared" si="78"/>
        <v>50.34</v>
      </c>
      <c r="J209" s="19">
        <f t="shared" si="78"/>
        <v>524.97</v>
      </c>
      <c r="K209" s="25"/>
      <c r="L209" s="19">
        <f t="shared" ref="L209" si="79">SUM(L200:L208)</f>
        <v>58.059999999999995</v>
      </c>
    </row>
    <row r="210" spans="1:12" ht="15" x14ac:dyDescent="0.25">
      <c r="A210" s="26">
        <f>A200</f>
        <v>2</v>
      </c>
      <c r="B210" s="13">
        <f>B200</f>
        <v>4</v>
      </c>
      <c r="C210" s="10" t="s">
        <v>25</v>
      </c>
      <c r="D210" s="7" t="s">
        <v>26</v>
      </c>
      <c r="E210" s="53" t="s">
        <v>66</v>
      </c>
      <c r="F210" s="43">
        <v>60</v>
      </c>
      <c r="G210" s="43">
        <v>0.39</v>
      </c>
      <c r="H210" s="43">
        <v>0.05</v>
      </c>
      <c r="I210" s="43">
        <v>1.04</v>
      </c>
      <c r="J210" s="43">
        <v>6.2</v>
      </c>
      <c r="K210" s="44">
        <v>106</v>
      </c>
      <c r="L210" s="43">
        <v>3.67</v>
      </c>
    </row>
    <row r="211" spans="1:12" ht="15" x14ac:dyDescent="0.25">
      <c r="A211" s="23"/>
      <c r="B211" s="15"/>
      <c r="C211" s="11"/>
      <c r="D211" s="7" t="s">
        <v>27</v>
      </c>
      <c r="E211" s="53" t="s">
        <v>117</v>
      </c>
      <c r="F211" s="43">
        <v>210</v>
      </c>
      <c r="G211" s="43">
        <v>7.9</v>
      </c>
      <c r="H211" s="43">
        <v>7.04</v>
      </c>
      <c r="I211" s="43">
        <v>17.21</v>
      </c>
      <c r="J211" s="43">
        <v>164.02</v>
      </c>
      <c r="K211" s="44">
        <v>144</v>
      </c>
      <c r="L211" s="43">
        <v>8.02</v>
      </c>
    </row>
    <row r="212" spans="1:12" ht="15" x14ac:dyDescent="0.25">
      <c r="A212" s="23"/>
      <c r="B212" s="15"/>
      <c r="C212" s="11"/>
      <c r="D212" s="7" t="s">
        <v>28</v>
      </c>
      <c r="E212" s="53" t="s">
        <v>118</v>
      </c>
      <c r="F212" s="43">
        <v>240</v>
      </c>
      <c r="G212" s="43">
        <v>20.88</v>
      </c>
      <c r="H212" s="43">
        <v>8.8800000000000008</v>
      </c>
      <c r="I212" s="43">
        <v>24.48</v>
      </c>
      <c r="J212" s="43">
        <v>261.60000000000002</v>
      </c>
      <c r="K212" s="44">
        <v>86</v>
      </c>
      <c r="L212" s="43">
        <v>39.869999999999997</v>
      </c>
    </row>
    <row r="213" spans="1:12" ht="15" x14ac:dyDescent="0.25">
      <c r="A213" s="23"/>
      <c r="B213" s="15"/>
      <c r="C213" s="11"/>
      <c r="D213" s="7" t="s">
        <v>29</v>
      </c>
      <c r="E213" s="42"/>
      <c r="F213" s="43"/>
      <c r="G213" s="43"/>
      <c r="H213" s="43"/>
      <c r="I213" s="43"/>
      <c r="J213" s="43"/>
      <c r="K213" s="44"/>
      <c r="L213" s="43"/>
    </row>
    <row r="214" spans="1:12" ht="15" x14ac:dyDescent="0.25">
      <c r="A214" s="23"/>
      <c r="B214" s="15"/>
      <c r="C214" s="11"/>
      <c r="D214" s="7" t="s">
        <v>30</v>
      </c>
      <c r="E214" s="53" t="s">
        <v>67</v>
      </c>
      <c r="F214" s="43">
        <v>200</v>
      </c>
      <c r="G214" s="43">
        <v>0.5</v>
      </c>
      <c r="H214" s="43">
        <v>0</v>
      </c>
      <c r="I214" s="43">
        <v>28</v>
      </c>
      <c r="J214" s="43">
        <v>110</v>
      </c>
      <c r="K214" s="44">
        <v>508</v>
      </c>
      <c r="L214" s="43">
        <v>2.9</v>
      </c>
    </row>
    <row r="215" spans="1:12" ht="15" x14ac:dyDescent="0.25">
      <c r="A215" s="23"/>
      <c r="B215" s="15"/>
      <c r="C215" s="11"/>
      <c r="D215" s="7" t="s">
        <v>31</v>
      </c>
      <c r="E215" s="53" t="s">
        <v>41</v>
      </c>
      <c r="F215" s="43">
        <v>30</v>
      </c>
      <c r="G215" s="43">
        <v>2.13</v>
      </c>
      <c r="H215" s="43">
        <v>0.21</v>
      </c>
      <c r="I215" s="43">
        <v>13.26</v>
      </c>
      <c r="J215" s="43">
        <v>72</v>
      </c>
      <c r="K215" s="44">
        <v>119</v>
      </c>
      <c r="L215" s="43">
        <v>1.68</v>
      </c>
    </row>
    <row r="216" spans="1:12" ht="15" x14ac:dyDescent="0.25">
      <c r="A216" s="23"/>
      <c r="B216" s="15"/>
      <c r="C216" s="11"/>
      <c r="D216" s="7" t="s">
        <v>32</v>
      </c>
      <c r="E216" s="53" t="s">
        <v>43</v>
      </c>
      <c r="F216" s="43">
        <v>20</v>
      </c>
      <c r="G216" s="43">
        <v>1.1399999999999999</v>
      </c>
      <c r="H216" s="43">
        <v>0.22</v>
      </c>
      <c r="I216" s="43">
        <v>7.44</v>
      </c>
      <c r="J216" s="43">
        <v>36.26</v>
      </c>
      <c r="K216" s="44">
        <v>120</v>
      </c>
      <c r="L216" s="43">
        <v>1.38</v>
      </c>
    </row>
    <row r="217" spans="1:12" ht="15" x14ac:dyDescent="0.25">
      <c r="A217" s="23"/>
      <c r="B217" s="15"/>
      <c r="C217" s="11"/>
      <c r="D217" s="7"/>
      <c r="E217" s="42"/>
      <c r="F217" s="43"/>
      <c r="G217" s="43"/>
      <c r="H217" s="43"/>
      <c r="I217" s="43"/>
      <c r="J217" s="43"/>
      <c r="K217" s="44"/>
      <c r="L217" s="43"/>
    </row>
    <row r="218" spans="1:12" ht="15" x14ac:dyDescent="0.25">
      <c r="A218" s="23"/>
      <c r="B218" s="15"/>
      <c r="C218" s="11"/>
      <c r="D218" s="7"/>
      <c r="E218" s="42"/>
      <c r="F218" s="43"/>
      <c r="G218" s="43"/>
      <c r="H218" s="43"/>
      <c r="I218" s="43"/>
      <c r="J218" s="43"/>
      <c r="K218" s="44"/>
      <c r="L218" s="43"/>
    </row>
    <row r="219" spans="1:12" ht="15" x14ac:dyDescent="0.25">
      <c r="A219" s="23"/>
      <c r="B219" s="15"/>
      <c r="C219" s="11"/>
      <c r="D219" s="7"/>
      <c r="E219" s="42"/>
      <c r="F219" s="43"/>
      <c r="G219" s="43"/>
      <c r="H219" s="43"/>
      <c r="I219" s="43"/>
      <c r="J219" s="43"/>
      <c r="K219" s="44"/>
      <c r="L219" s="43"/>
    </row>
    <row r="220" spans="1:12" ht="15" x14ac:dyDescent="0.25">
      <c r="A220" s="23"/>
      <c r="B220" s="15"/>
      <c r="C220" s="11"/>
      <c r="D220" s="6"/>
      <c r="E220" s="42"/>
      <c r="F220" s="43"/>
      <c r="G220" s="43"/>
      <c r="H220" s="43"/>
      <c r="I220" s="43"/>
      <c r="J220" s="43"/>
      <c r="K220" s="44"/>
      <c r="L220" s="43"/>
    </row>
    <row r="221" spans="1:12" ht="15" x14ac:dyDescent="0.25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" x14ac:dyDescent="0.25">
      <c r="A222" s="24"/>
      <c r="B222" s="17"/>
      <c r="C222" s="8"/>
      <c r="D222" s="18" t="s">
        <v>33</v>
      </c>
      <c r="E222" s="9"/>
      <c r="F222" s="19">
        <f>SUM(F210:F221)</f>
        <v>760</v>
      </c>
      <c r="G222" s="19">
        <f t="shared" ref="G222:J222" si="80">SUM(G210:G221)</f>
        <v>32.94</v>
      </c>
      <c r="H222" s="19">
        <f t="shared" si="80"/>
        <v>16.399999999999999</v>
      </c>
      <c r="I222" s="19">
        <f t="shared" si="80"/>
        <v>91.43</v>
      </c>
      <c r="J222" s="19">
        <f t="shared" si="80"/>
        <v>650.08000000000004</v>
      </c>
      <c r="K222" s="25"/>
      <c r="L222" s="19">
        <f t="shared" ref="L222" si="81">SUM(L210:L221)</f>
        <v>57.519999999999996</v>
      </c>
    </row>
    <row r="223" spans="1:12" ht="15" x14ac:dyDescent="0.2">
      <c r="A223" s="29">
        <f>A200</f>
        <v>2</v>
      </c>
      <c r="B223" s="30">
        <f>B200</f>
        <v>4</v>
      </c>
      <c r="C223" s="64" t="s">
        <v>4</v>
      </c>
      <c r="D223" s="65"/>
      <c r="E223" s="31"/>
      <c r="F223" s="32">
        <f>F209+F222</f>
        <v>1265</v>
      </c>
      <c r="G223" s="32">
        <f t="shared" ref="G223" si="82">G209+G222</f>
        <v>59.059999999999995</v>
      </c>
      <c r="H223" s="32">
        <f t="shared" ref="H223" si="83">H209+H222</f>
        <v>40.589999999999996</v>
      </c>
      <c r="I223" s="32">
        <f t="shared" ref="I223" si="84">I209+I222</f>
        <v>141.77000000000001</v>
      </c>
      <c r="J223" s="32">
        <f t="shared" ref="J223:L223" si="85">J209+J222</f>
        <v>1175.0500000000002</v>
      </c>
      <c r="K223" s="32"/>
      <c r="L223" s="32">
        <f t="shared" si="85"/>
        <v>115.57999999999998</v>
      </c>
    </row>
    <row r="224" spans="1:12" ht="15" x14ac:dyDescent="0.25">
      <c r="A224" s="20">
        <v>2</v>
      </c>
      <c r="B224" s="21">
        <v>5</v>
      </c>
      <c r="C224" s="22" t="s">
        <v>20</v>
      </c>
      <c r="D224" s="5" t="s">
        <v>21</v>
      </c>
      <c r="E224" s="52" t="s">
        <v>119</v>
      </c>
      <c r="F224" s="40">
        <v>90</v>
      </c>
      <c r="G224" s="40">
        <v>17.25</v>
      </c>
      <c r="H224" s="40">
        <v>14.98</v>
      </c>
      <c r="I224" s="40">
        <v>7.96</v>
      </c>
      <c r="J224" s="40">
        <v>235.62</v>
      </c>
      <c r="K224" s="41">
        <v>91</v>
      </c>
      <c r="L224" s="40">
        <v>59.45</v>
      </c>
    </row>
    <row r="225" spans="1:12" ht="15" x14ac:dyDescent="0.25">
      <c r="A225" s="23"/>
      <c r="B225" s="15"/>
      <c r="C225" s="11"/>
      <c r="D225" s="6"/>
      <c r="E225" s="42"/>
      <c r="F225" s="43"/>
      <c r="G225" s="43"/>
      <c r="H225" s="43"/>
      <c r="I225" s="43"/>
      <c r="J225" s="43"/>
      <c r="K225" s="44"/>
      <c r="L225" s="43"/>
    </row>
    <row r="226" spans="1:12" ht="15" x14ac:dyDescent="0.25">
      <c r="A226" s="23"/>
      <c r="B226" s="15"/>
      <c r="C226" s="11"/>
      <c r="D226" s="54" t="s">
        <v>30</v>
      </c>
      <c r="E226" s="53" t="s">
        <v>81</v>
      </c>
      <c r="F226" s="43">
        <v>200</v>
      </c>
      <c r="G226" s="43">
        <v>0.8</v>
      </c>
      <c r="H226" s="43">
        <v>0.2</v>
      </c>
      <c r="I226" s="43">
        <v>23.2</v>
      </c>
      <c r="J226" s="43">
        <v>94.4</v>
      </c>
      <c r="K226" s="44">
        <v>107</v>
      </c>
      <c r="L226" s="43">
        <v>12.48</v>
      </c>
    </row>
    <row r="227" spans="1:12" ht="15" x14ac:dyDescent="0.25">
      <c r="A227" s="23"/>
      <c r="B227" s="15"/>
      <c r="C227" s="11"/>
      <c r="D227" s="54" t="s">
        <v>51</v>
      </c>
      <c r="E227" s="53" t="s">
        <v>41</v>
      </c>
      <c r="F227" s="43">
        <v>25</v>
      </c>
      <c r="G227" s="43">
        <v>1.78</v>
      </c>
      <c r="H227" s="43">
        <v>0.18</v>
      </c>
      <c r="I227" s="43">
        <v>11.05</v>
      </c>
      <c r="J227" s="43">
        <v>60</v>
      </c>
      <c r="K227" s="44">
        <v>119</v>
      </c>
      <c r="L227" s="43">
        <v>1.4</v>
      </c>
    </row>
    <row r="228" spans="1:12" ht="15" x14ac:dyDescent="0.25">
      <c r="A228" s="23"/>
      <c r="B228" s="15"/>
      <c r="C228" s="11"/>
      <c r="D228" s="54" t="s">
        <v>52</v>
      </c>
      <c r="E228" s="53" t="s">
        <v>43</v>
      </c>
      <c r="F228" s="43">
        <v>20</v>
      </c>
      <c r="G228" s="43">
        <v>1.1399999999999999</v>
      </c>
      <c r="H228" s="43">
        <v>0.22</v>
      </c>
      <c r="I228" s="43">
        <v>7.44</v>
      </c>
      <c r="J228" s="43">
        <v>36.26</v>
      </c>
      <c r="K228" s="44">
        <v>120</v>
      </c>
      <c r="L228" s="43">
        <v>1.38</v>
      </c>
    </row>
    <row r="229" spans="1:12" ht="15" x14ac:dyDescent="0.25">
      <c r="A229" s="23"/>
      <c r="B229" s="15"/>
      <c r="C229" s="11"/>
      <c r="D229" s="7" t="s">
        <v>24</v>
      </c>
      <c r="E229" s="42"/>
      <c r="F229" s="43"/>
      <c r="G229" s="43"/>
      <c r="H229" s="43"/>
      <c r="I229" s="43"/>
      <c r="J229" s="43"/>
      <c r="K229" s="44"/>
      <c r="L229" s="43"/>
    </row>
    <row r="230" spans="1:12" ht="15" x14ac:dyDescent="0.25">
      <c r="A230" s="23"/>
      <c r="B230" s="15"/>
      <c r="C230" s="11"/>
      <c r="D230" s="54" t="s">
        <v>29</v>
      </c>
      <c r="E230" s="53" t="s">
        <v>89</v>
      </c>
      <c r="F230" s="43">
        <v>150</v>
      </c>
      <c r="G230" s="43">
        <v>3.7</v>
      </c>
      <c r="H230" s="43">
        <v>5.2</v>
      </c>
      <c r="I230" s="43">
        <v>38.5</v>
      </c>
      <c r="J230" s="43">
        <v>219</v>
      </c>
      <c r="K230" s="44">
        <v>511</v>
      </c>
      <c r="L230" s="43">
        <v>8.3800000000000008</v>
      </c>
    </row>
    <row r="231" spans="1:12" ht="15" x14ac:dyDescent="0.25">
      <c r="A231" s="23"/>
      <c r="B231" s="15"/>
      <c r="C231" s="11"/>
      <c r="D231" s="54" t="s">
        <v>26</v>
      </c>
      <c r="E231" s="53" t="s">
        <v>57</v>
      </c>
      <c r="F231" s="43">
        <v>17.5</v>
      </c>
      <c r="G231" s="43">
        <v>1.7</v>
      </c>
      <c r="H231" s="43">
        <v>4.42</v>
      </c>
      <c r="I231" s="43">
        <v>0.85</v>
      </c>
      <c r="J231" s="43">
        <v>49.98</v>
      </c>
      <c r="K231" s="55" t="s">
        <v>93</v>
      </c>
      <c r="L231" s="43">
        <v>8.39</v>
      </c>
    </row>
    <row r="232" spans="1:12" ht="15" x14ac:dyDescent="0.25">
      <c r="A232" s="23"/>
      <c r="B232" s="15"/>
      <c r="C232" s="11"/>
      <c r="D232" s="6"/>
      <c r="E232" s="42"/>
      <c r="F232" s="43"/>
      <c r="G232" s="43"/>
      <c r="H232" s="43"/>
      <c r="I232" s="43"/>
      <c r="J232" s="43"/>
      <c r="K232" s="44"/>
      <c r="L232" s="43"/>
    </row>
    <row r="233" spans="1:12" ht="15" x14ac:dyDescent="0.25">
      <c r="A233" s="23"/>
      <c r="B233" s="15"/>
      <c r="C233" s="11"/>
      <c r="D233" s="6"/>
      <c r="E233" s="42"/>
      <c r="F233" s="43"/>
      <c r="G233" s="43"/>
      <c r="H233" s="43"/>
      <c r="I233" s="43"/>
      <c r="J233" s="43"/>
      <c r="K233" s="44"/>
      <c r="L233" s="43"/>
    </row>
    <row r="234" spans="1:12" ht="15.75" customHeight="1" x14ac:dyDescent="0.25">
      <c r="A234" s="24"/>
      <c r="B234" s="17"/>
      <c r="C234" s="8"/>
      <c r="D234" s="18" t="s">
        <v>33</v>
      </c>
      <c r="E234" s="9"/>
      <c r="F234" s="19">
        <f>SUM(F224:F233)</f>
        <v>502.5</v>
      </c>
      <c r="G234" s="19">
        <f t="shared" ref="G234:J234" si="86">SUM(G224:G233)</f>
        <v>26.37</v>
      </c>
      <c r="H234" s="19">
        <f t="shared" si="86"/>
        <v>25.200000000000003</v>
      </c>
      <c r="I234" s="19">
        <f t="shared" si="86"/>
        <v>89</v>
      </c>
      <c r="J234" s="19">
        <f t="shared" si="86"/>
        <v>695.26</v>
      </c>
      <c r="K234" s="25"/>
      <c r="L234" s="19">
        <f t="shared" ref="L234" si="87">SUM(L224:L233)</f>
        <v>91.48</v>
      </c>
    </row>
    <row r="235" spans="1:12" ht="15" x14ac:dyDescent="0.25">
      <c r="A235" s="26">
        <f>A224</f>
        <v>2</v>
      </c>
      <c r="B235" s="13">
        <f>B224</f>
        <v>5</v>
      </c>
      <c r="C235" s="10" t="s">
        <v>25</v>
      </c>
      <c r="D235" s="7" t="s">
        <v>26</v>
      </c>
      <c r="E235" s="53" t="s">
        <v>77</v>
      </c>
      <c r="F235" s="43">
        <v>150</v>
      </c>
      <c r="G235" s="43">
        <v>0.6</v>
      </c>
      <c r="H235" s="43">
        <v>0.46</v>
      </c>
      <c r="I235" s="43">
        <v>15.45</v>
      </c>
      <c r="J235" s="43">
        <v>70.5</v>
      </c>
      <c r="K235" s="44">
        <v>112</v>
      </c>
      <c r="L235" s="43">
        <v>12.94</v>
      </c>
    </row>
    <row r="236" spans="1:12" ht="15" x14ac:dyDescent="0.25">
      <c r="A236" s="23"/>
      <c r="B236" s="15"/>
      <c r="C236" s="11"/>
      <c r="D236" s="7" t="s">
        <v>27</v>
      </c>
      <c r="E236" s="53" t="s">
        <v>120</v>
      </c>
      <c r="F236" s="43">
        <v>220</v>
      </c>
      <c r="G236" s="43">
        <v>4.68</v>
      </c>
      <c r="H236" s="43">
        <v>8.19</v>
      </c>
      <c r="I236" s="43">
        <v>10.33</v>
      </c>
      <c r="J236" s="43">
        <v>134.49</v>
      </c>
      <c r="K236" s="44">
        <v>128</v>
      </c>
      <c r="L236" s="43">
        <v>10.130000000000001</v>
      </c>
    </row>
    <row r="237" spans="1:12" ht="15" x14ac:dyDescent="0.25">
      <c r="A237" s="23"/>
      <c r="B237" s="15"/>
      <c r="C237" s="11"/>
      <c r="D237" s="7" t="s">
        <v>28</v>
      </c>
      <c r="E237" s="53" t="s">
        <v>121</v>
      </c>
      <c r="F237" s="43">
        <v>90</v>
      </c>
      <c r="G237" s="43">
        <v>11.61</v>
      </c>
      <c r="H237" s="43">
        <v>6.78</v>
      </c>
      <c r="I237" s="43">
        <v>6.37</v>
      </c>
      <c r="J237" s="43">
        <v>133.21</v>
      </c>
      <c r="K237" s="44">
        <v>277</v>
      </c>
      <c r="L237" s="43">
        <v>20.18</v>
      </c>
    </row>
    <row r="238" spans="1:12" ht="15" x14ac:dyDescent="0.25">
      <c r="A238" s="23"/>
      <c r="B238" s="15"/>
      <c r="C238" s="11"/>
      <c r="D238" s="7" t="s">
        <v>29</v>
      </c>
      <c r="E238" s="53" t="s">
        <v>122</v>
      </c>
      <c r="F238" s="43">
        <v>150</v>
      </c>
      <c r="G238" s="43">
        <v>3.15</v>
      </c>
      <c r="H238" s="43">
        <v>4.5</v>
      </c>
      <c r="I238" s="43">
        <v>17.55</v>
      </c>
      <c r="J238" s="43">
        <v>122.85</v>
      </c>
      <c r="K238" s="44">
        <v>205</v>
      </c>
      <c r="L238" s="43">
        <v>5.97</v>
      </c>
    </row>
    <row r="239" spans="1:12" ht="15" x14ac:dyDescent="0.25">
      <c r="A239" s="23"/>
      <c r="B239" s="15"/>
      <c r="C239" s="11"/>
      <c r="D239" s="54" t="s">
        <v>22</v>
      </c>
      <c r="E239" s="53" t="s">
        <v>91</v>
      </c>
      <c r="F239" s="43">
        <v>200</v>
      </c>
      <c r="G239" s="43">
        <v>0.2</v>
      </c>
      <c r="H239" s="43">
        <v>0</v>
      </c>
      <c r="I239" s="43">
        <v>14</v>
      </c>
      <c r="J239" s="43">
        <v>56</v>
      </c>
      <c r="K239" s="44">
        <v>493</v>
      </c>
      <c r="L239" s="43">
        <v>1.39</v>
      </c>
    </row>
    <row r="240" spans="1:12" ht="15" x14ac:dyDescent="0.25">
      <c r="A240" s="23"/>
      <c r="B240" s="15"/>
      <c r="C240" s="11"/>
      <c r="D240" s="7" t="s">
        <v>31</v>
      </c>
      <c r="E240" s="53" t="s">
        <v>41</v>
      </c>
      <c r="F240" s="43">
        <v>45</v>
      </c>
      <c r="G240" s="43">
        <v>3.19</v>
      </c>
      <c r="H240" s="43">
        <v>0.31</v>
      </c>
      <c r="I240" s="43">
        <v>19.89</v>
      </c>
      <c r="J240" s="43">
        <v>108</v>
      </c>
      <c r="K240" s="44">
        <v>119</v>
      </c>
      <c r="L240" s="43">
        <v>2.52</v>
      </c>
    </row>
    <row r="241" spans="1:12" ht="15" x14ac:dyDescent="0.25">
      <c r="A241" s="23"/>
      <c r="B241" s="15"/>
      <c r="C241" s="11"/>
      <c r="D241" s="7" t="s">
        <v>32</v>
      </c>
      <c r="E241" s="53" t="s">
        <v>43</v>
      </c>
      <c r="F241" s="43">
        <v>25</v>
      </c>
      <c r="G241" s="43">
        <v>1.42</v>
      </c>
      <c r="H241" s="43">
        <v>0.27</v>
      </c>
      <c r="I241" s="43">
        <v>9.3000000000000007</v>
      </c>
      <c r="J241" s="43">
        <v>45.32</v>
      </c>
      <c r="K241" s="44">
        <v>120</v>
      </c>
      <c r="L241" s="43">
        <v>1.38</v>
      </c>
    </row>
    <row r="242" spans="1:12" ht="15" x14ac:dyDescent="0.25">
      <c r="A242" s="23"/>
      <c r="B242" s="15"/>
      <c r="C242" s="11"/>
      <c r="D242" s="7"/>
      <c r="E242" s="42"/>
      <c r="F242" s="43"/>
      <c r="G242" s="43"/>
      <c r="H242" s="43"/>
      <c r="I242" s="43"/>
      <c r="J242" s="43"/>
      <c r="K242" s="44"/>
      <c r="L242" s="43"/>
    </row>
    <row r="243" spans="1:12" ht="15" x14ac:dyDescent="0.25">
      <c r="A243" s="23"/>
      <c r="B243" s="15"/>
      <c r="C243" s="11"/>
      <c r="D243" s="7"/>
      <c r="E243" s="42"/>
      <c r="F243" s="43"/>
      <c r="G243" s="43"/>
      <c r="H243" s="43"/>
      <c r="I243" s="43"/>
      <c r="J243" s="43"/>
      <c r="K243" s="44"/>
      <c r="L243" s="43"/>
    </row>
    <row r="244" spans="1:12" ht="15" x14ac:dyDescent="0.25">
      <c r="A244" s="23"/>
      <c r="B244" s="15"/>
      <c r="C244" s="11"/>
      <c r="D244" s="6"/>
      <c r="E244" s="42"/>
      <c r="F244" s="43"/>
      <c r="G244" s="43"/>
      <c r="H244" s="43"/>
      <c r="I244" s="43"/>
      <c r="J244" s="43"/>
      <c r="K244" s="44"/>
      <c r="L244" s="43"/>
    </row>
    <row r="245" spans="1:12" ht="15" x14ac:dyDescent="0.25">
      <c r="A245" s="23"/>
      <c r="B245" s="15"/>
      <c r="C245" s="11"/>
      <c r="D245" s="6"/>
      <c r="E245" s="42"/>
      <c r="F245" s="43"/>
      <c r="G245" s="43"/>
      <c r="H245" s="43"/>
      <c r="I245" s="43"/>
      <c r="J245" s="43"/>
      <c r="K245" s="44"/>
      <c r="L245" s="43"/>
    </row>
    <row r="246" spans="1:12" ht="15" x14ac:dyDescent="0.25">
      <c r="A246" s="24"/>
      <c r="B246" s="17"/>
      <c r="C246" s="8"/>
      <c r="D246" s="18" t="s">
        <v>33</v>
      </c>
      <c r="E246" s="9"/>
      <c r="F246" s="19">
        <f>SUM(F235:F245)</f>
        <v>880</v>
      </c>
      <c r="G246" s="19">
        <f t="shared" ref="G246:J246" si="88">SUM(G235:G245)</f>
        <v>24.85</v>
      </c>
      <c r="H246" s="19">
        <f t="shared" si="88"/>
        <v>20.509999999999998</v>
      </c>
      <c r="I246" s="19">
        <f t="shared" si="88"/>
        <v>92.89</v>
      </c>
      <c r="J246" s="19">
        <f t="shared" si="88"/>
        <v>670.37000000000012</v>
      </c>
      <c r="K246" s="25"/>
      <c r="L246" s="19">
        <f t="shared" ref="L246" si="89">SUM(L235:L245)</f>
        <v>54.510000000000005</v>
      </c>
    </row>
    <row r="247" spans="1:12" ht="15.75" thickBot="1" x14ac:dyDescent="0.25">
      <c r="A247" s="29">
        <f>A224</f>
        <v>2</v>
      </c>
      <c r="B247" s="30">
        <f>B224</f>
        <v>5</v>
      </c>
      <c r="C247" s="64" t="s">
        <v>4</v>
      </c>
      <c r="D247" s="65"/>
      <c r="E247" s="31"/>
      <c r="F247" s="32">
        <f>F234+F246</f>
        <v>1382.5</v>
      </c>
      <c r="G247" s="32">
        <f t="shared" ref="G247" si="90">G234+G246</f>
        <v>51.22</v>
      </c>
      <c r="H247" s="32">
        <f t="shared" ref="H247" si="91">H234+H246</f>
        <v>45.71</v>
      </c>
      <c r="I247" s="32">
        <f t="shared" ref="I247" si="92">I234+I246</f>
        <v>181.89</v>
      </c>
      <c r="J247" s="32">
        <f t="shared" ref="J247:L247" si="93">J234+J246</f>
        <v>1365.63</v>
      </c>
      <c r="K247" s="32"/>
      <c r="L247" s="32">
        <f t="shared" si="93"/>
        <v>145.99</v>
      </c>
    </row>
    <row r="248" spans="1:12" ht="15" x14ac:dyDescent="0.25">
      <c r="A248" s="20">
        <v>3</v>
      </c>
      <c r="B248" s="21">
        <v>1</v>
      </c>
      <c r="C248" s="22" t="s">
        <v>20</v>
      </c>
      <c r="D248" s="5" t="s">
        <v>21</v>
      </c>
      <c r="E248" s="52" t="s">
        <v>123</v>
      </c>
      <c r="F248" s="40">
        <v>200</v>
      </c>
      <c r="G248" s="40">
        <v>7.41</v>
      </c>
      <c r="H248" s="40">
        <v>6.82</v>
      </c>
      <c r="I248" s="40">
        <v>33.69</v>
      </c>
      <c r="J248" s="40">
        <v>225.78</v>
      </c>
      <c r="K248" s="41">
        <v>267</v>
      </c>
      <c r="L248" s="40">
        <v>10.56</v>
      </c>
    </row>
    <row r="249" spans="1:12" ht="15" x14ac:dyDescent="0.25">
      <c r="A249" s="23"/>
      <c r="B249" s="15"/>
      <c r="C249" s="11"/>
      <c r="D249" s="6"/>
      <c r="E249" s="42"/>
      <c r="F249" s="43"/>
      <c r="G249" s="43"/>
      <c r="H249" s="43"/>
      <c r="I249" s="43"/>
      <c r="J249" s="43"/>
      <c r="K249" s="44"/>
      <c r="L249" s="43"/>
    </row>
    <row r="250" spans="1:12" ht="15" x14ac:dyDescent="0.25">
      <c r="A250" s="23"/>
      <c r="B250" s="15"/>
      <c r="C250" s="11"/>
      <c r="D250" s="7" t="s">
        <v>22</v>
      </c>
      <c r="E250" s="53" t="s">
        <v>91</v>
      </c>
      <c r="F250" s="43">
        <v>200</v>
      </c>
      <c r="G250" s="43">
        <v>0.2</v>
      </c>
      <c r="H250" s="43">
        <v>0</v>
      </c>
      <c r="I250" s="43">
        <v>14</v>
      </c>
      <c r="J250" s="43">
        <v>56</v>
      </c>
      <c r="K250" s="44">
        <v>493</v>
      </c>
      <c r="L250" s="43">
        <v>1.39</v>
      </c>
    </row>
    <row r="251" spans="1:12" ht="15" x14ac:dyDescent="0.25">
      <c r="A251" s="23"/>
      <c r="B251" s="15"/>
      <c r="C251" s="11"/>
      <c r="D251" s="54" t="s">
        <v>51</v>
      </c>
      <c r="E251" s="53" t="s">
        <v>41</v>
      </c>
      <c r="F251" s="43">
        <v>30</v>
      </c>
      <c r="G251" s="43">
        <v>2.13</v>
      </c>
      <c r="H251" s="43">
        <v>0.21</v>
      </c>
      <c r="I251" s="43">
        <v>13.26</v>
      </c>
      <c r="J251" s="43">
        <v>72</v>
      </c>
      <c r="K251" s="44">
        <v>119</v>
      </c>
      <c r="L251" s="43">
        <v>1.68</v>
      </c>
    </row>
    <row r="252" spans="1:12" ht="15" x14ac:dyDescent="0.25">
      <c r="A252" s="23"/>
      <c r="B252" s="15"/>
      <c r="C252" s="11"/>
      <c r="D252" s="54" t="s">
        <v>52</v>
      </c>
      <c r="E252" s="53" t="s">
        <v>43</v>
      </c>
      <c r="F252" s="43">
        <v>30</v>
      </c>
      <c r="G252" s="43">
        <v>1.71</v>
      </c>
      <c r="H252" s="43">
        <v>0.33</v>
      </c>
      <c r="I252" s="43">
        <v>11.16</v>
      </c>
      <c r="J252" s="43">
        <v>54.39</v>
      </c>
      <c r="K252" s="44">
        <v>120</v>
      </c>
      <c r="L252" s="43">
        <v>2.06</v>
      </c>
    </row>
    <row r="253" spans="1:12" ht="15" x14ac:dyDescent="0.25">
      <c r="A253" s="23"/>
      <c r="B253" s="15"/>
      <c r="C253" s="11"/>
      <c r="D253" s="54" t="s">
        <v>24</v>
      </c>
      <c r="E253" s="53" t="s">
        <v>48</v>
      </c>
      <c r="F253" s="43">
        <v>100</v>
      </c>
      <c r="G253" s="43">
        <v>0.04</v>
      </c>
      <c r="H253" s="43">
        <v>0.04</v>
      </c>
      <c r="I253" s="43">
        <v>9.81</v>
      </c>
      <c r="J253" s="43">
        <v>47</v>
      </c>
      <c r="K253" s="44">
        <v>112</v>
      </c>
      <c r="L253" s="43">
        <v>9.4</v>
      </c>
    </row>
    <row r="254" spans="1:12" ht="15" x14ac:dyDescent="0.25">
      <c r="A254" s="23"/>
      <c r="B254" s="15"/>
      <c r="C254" s="11"/>
      <c r="D254" s="54" t="s">
        <v>26</v>
      </c>
      <c r="E254" s="53" t="s">
        <v>94</v>
      </c>
      <c r="F254" s="43">
        <v>15</v>
      </c>
      <c r="G254" s="43">
        <v>3.66</v>
      </c>
      <c r="H254" s="43">
        <v>3.54</v>
      </c>
      <c r="I254" s="43">
        <v>0</v>
      </c>
      <c r="J254" s="43">
        <v>46.5</v>
      </c>
      <c r="K254" s="44">
        <v>1</v>
      </c>
      <c r="L254" s="43">
        <v>6.42</v>
      </c>
    </row>
    <row r="255" spans="1:12" ht="15" x14ac:dyDescent="0.25">
      <c r="A255" s="23"/>
      <c r="B255" s="15"/>
      <c r="C255" s="11"/>
      <c r="D255" s="56" t="s">
        <v>92</v>
      </c>
      <c r="E255" s="53" t="s">
        <v>46</v>
      </c>
      <c r="F255" s="43">
        <v>200</v>
      </c>
      <c r="G255" s="43">
        <v>5.4</v>
      </c>
      <c r="H255" s="43">
        <v>4.2</v>
      </c>
      <c r="I255" s="43">
        <v>18</v>
      </c>
      <c r="J255" s="43">
        <v>131.4</v>
      </c>
      <c r="K255" s="55" t="s">
        <v>93</v>
      </c>
      <c r="L255" s="43">
        <v>43.5</v>
      </c>
    </row>
    <row r="256" spans="1:12" ht="15" x14ac:dyDescent="0.25">
      <c r="A256" s="23"/>
      <c r="B256" s="15"/>
      <c r="C256" s="11"/>
      <c r="D256" s="6"/>
      <c r="E256" s="42"/>
      <c r="F256" s="43"/>
      <c r="G256" s="43"/>
      <c r="H256" s="43"/>
      <c r="I256" s="43"/>
      <c r="J256" s="43"/>
      <c r="K256" s="44"/>
      <c r="L256" s="43"/>
    </row>
    <row r="257" spans="1:12" ht="15" x14ac:dyDescent="0.25">
      <c r="A257" s="24"/>
      <c r="B257" s="17"/>
      <c r="C257" s="8"/>
      <c r="D257" s="18" t="s">
        <v>33</v>
      </c>
      <c r="E257" s="9"/>
      <c r="F257" s="19">
        <f>SUM(F248:F256)</f>
        <v>775</v>
      </c>
      <c r="G257" s="19">
        <f>SUM(G248:G256)</f>
        <v>20.549999999999997</v>
      </c>
      <c r="H257" s="19">
        <f>SUM(H248:H256)</f>
        <v>15.14</v>
      </c>
      <c r="I257" s="19">
        <f>SUM(I248:I256)</f>
        <v>99.92</v>
      </c>
      <c r="J257" s="19">
        <f>SUM(J248:J256)</f>
        <v>633.06999999999994</v>
      </c>
      <c r="K257" s="25"/>
      <c r="L257" s="19">
        <f t="shared" ref="L257" si="94">SUM(L248:L256)</f>
        <v>75.010000000000005</v>
      </c>
    </row>
    <row r="258" spans="1:12" ht="15" x14ac:dyDescent="0.25">
      <c r="A258" s="26">
        <f>A248</f>
        <v>3</v>
      </c>
      <c r="B258" s="13">
        <f>B248</f>
        <v>1</v>
      </c>
      <c r="C258" s="10" t="s">
        <v>25</v>
      </c>
      <c r="D258" s="7" t="s">
        <v>26</v>
      </c>
      <c r="E258" s="53" t="s">
        <v>104</v>
      </c>
      <c r="F258" s="43">
        <v>60</v>
      </c>
      <c r="G258" s="43">
        <v>1.86</v>
      </c>
      <c r="H258" s="43">
        <v>0.12</v>
      </c>
      <c r="I258" s="43">
        <v>4.26</v>
      </c>
      <c r="J258" s="43">
        <v>24.6</v>
      </c>
      <c r="K258" s="44">
        <v>172</v>
      </c>
      <c r="L258" s="43">
        <v>8.58</v>
      </c>
    </row>
    <row r="259" spans="1:12" ht="15" x14ac:dyDescent="0.25">
      <c r="A259" s="23"/>
      <c r="B259" s="15"/>
      <c r="C259" s="11"/>
      <c r="D259" s="7" t="s">
        <v>27</v>
      </c>
      <c r="E259" s="53" t="s">
        <v>124</v>
      </c>
      <c r="F259" s="43">
        <v>210</v>
      </c>
      <c r="G259" s="43">
        <v>6.94</v>
      </c>
      <c r="H259" s="43">
        <v>6.21</v>
      </c>
      <c r="I259" s="43">
        <v>14</v>
      </c>
      <c r="J259" s="43">
        <v>139.65</v>
      </c>
      <c r="K259" s="44">
        <v>139</v>
      </c>
      <c r="L259" s="43">
        <v>10.43</v>
      </c>
    </row>
    <row r="260" spans="1:12" ht="15" x14ac:dyDescent="0.25">
      <c r="A260" s="23"/>
      <c r="B260" s="15"/>
      <c r="C260" s="11"/>
      <c r="D260" s="7" t="s">
        <v>28</v>
      </c>
      <c r="E260" s="53" t="s">
        <v>82</v>
      </c>
      <c r="F260" s="43">
        <v>90</v>
      </c>
      <c r="G260" s="43">
        <v>16.3</v>
      </c>
      <c r="H260" s="43">
        <v>14</v>
      </c>
      <c r="I260" s="43">
        <v>4.2</v>
      </c>
      <c r="J260" s="43">
        <v>208</v>
      </c>
      <c r="K260" s="44">
        <v>80</v>
      </c>
      <c r="L260" s="43">
        <v>37.36</v>
      </c>
    </row>
    <row r="261" spans="1:12" ht="15" x14ac:dyDescent="0.25">
      <c r="A261" s="23"/>
      <c r="B261" s="15"/>
      <c r="C261" s="11"/>
      <c r="D261" s="7" t="s">
        <v>29</v>
      </c>
      <c r="E261" s="53" t="s">
        <v>80</v>
      </c>
      <c r="F261" s="43">
        <v>150</v>
      </c>
      <c r="G261" s="43">
        <v>8.76</v>
      </c>
      <c r="H261" s="43">
        <v>6.66</v>
      </c>
      <c r="I261" s="43">
        <v>39.61</v>
      </c>
      <c r="J261" s="43">
        <v>253.09</v>
      </c>
      <c r="K261" s="44">
        <v>445</v>
      </c>
      <c r="L261" s="43">
        <v>6.05</v>
      </c>
    </row>
    <row r="262" spans="1:12" ht="15" x14ac:dyDescent="0.25">
      <c r="A262" s="23"/>
      <c r="B262" s="15"/>
      <c r="C262" s="11"/>
      <c r="D262" s="7" t="s">
        <v>30</v>
      </c>
      <c r="E262" s="53" t="s">
        <v>67</v>
      </c>
      <c r="F262" s="43">
        <v>200</v>
      </c>
      <c r="G262" s="43">
        <v>0.5</v>
      </c>
      <c r="H262" s="43">
        <v>0</v>
      </c>
      <c r="I262" s="43">
        <v>28</v>
      </c>
      <c r="J262" s="43">
        <v>110</v>
      </c>
      <c r="K262" s="44">
        <v>98</v>
      </c>
      <c r="L262" s="43">
        <v>2.9</v>
      </c>
    </row>
    <row r="263" spans="1:12" ht="15" x14ac:dyDescent="0.25">
      <c r="A263" s="23"/>
      <c r="B263" s="15"/>
      <c r="C263" s="11"/>
      <c r="D263" s="7" t="s">
        <v>31</v>
      </c>
      <c r="E263" s="53" t="s">
        <v>41</v>
      </c>
      <c r="F263" s="43">
        <v>20</v>
      </c>
      <c r="G263" s="43">
        <v>1.4</v>
      </c>
      <c r="H263" s="43">
        <v>0.14000000000000001</v>
      </c>
      <c r="I263" s="43">
        <v>8.8000000000000007</v>
      </c>
      <c r="J263" s="43">
        <v>48</v>
      </c>
      <c r="K263" s="44">
        <v>119</v>
      </c>
      <c r="L263" s="43">
        <v>1.1200000000000001</v>
      </c>
    </row>
    <row r="264" spans="1:12" ht="15" x14ac:dyDescent="0.25">
      <c r="A264" s="23"/>
      <c r="B264" s="15"/>
      <c r="C264" s="11"/>
      <c r="D264" s="7" t="s">
        <v>32</v>
      </c>
      <c r="E264" s="53" t="s">
        <v>43</v>
      </c>
      <c r="F264" s="43">
        <v>20</v>
      </c>
      <c r="G264" s="43">
        <v>1.1399999999999999</v>
      </c>
      <c r="H264" s="43">
        <v>0.22</v>
      </c>
      <c r="I264" s="43">
        <v>7.44</v>
      </c>
      <c r="J264" s="43">
        <v>36.26</v>
      </c>
      <c r="K264" s="44">
        <v>120</v>
      </c>
      <c r="L264" s="43">
        <v>1.38</v>
      </c>
    </row>
    <row r="265" spans="1:12" ht="15" x14ac:dyDescent="0.25">
      <c r="A265" s="23"/>
      <c r="B265" s="15"/>
      <c r="C265" s="11"/>
      <c r="D265" s="7"/>
      <c r="E265" s="42"/>
      <c r="F265" s="43"/>
      <c r="G265" s="43"/>
      <c r="H265" s="43"/>
      <c r="I265" s="43"/>
      <c r="J265" s="43"/>
      <c r="K265" s="44"/>
      <c r="L265" s="43"/>
    </row>
    <row r="266" spans="1:12" ht="15" x14ac:dyDescent="0.25">
      <c r="A266" s="23"/>
      <c r="B266" s="15"/>
      <c r="C266" s="11"/>
      <c r="D266" s="7"/>
      <c r="E266" s="42"/>
      <c r="F266" s="43"/>
      <c r="G266" s="43"/>
      <c r="H266" s="43"/>
      <c r="I266" s="43"/>
      <c r="J266" s="43"/>
      <c r="K266" s="44"/>
      <c r="L266" s="43"/>
    </row>
    <row r="267" spans="1:12" ht="15" x14ac:dyDescent="0.25">
      <c r="A267" s="23"/>
      <c r="B267" s="15"/>
      <c r="C267" s="11"/>
      <c r="D267" s="7"/>
      <c r="E267" s="42"/>
      <c r="F267" s="43"/>
      <c r="G267" s="43"/>
      <c r="H267" s="43"/>
      <c r="I267" s="43"/>
      <c r="J267" s="43"/>
      <c r="K267" s="44"/>
      <c r="L267" s="43"/>
    </row>
    <row r="268" spans="1:12" ht="15" x14ac:dyDescent="0.25">
      <c r="A268" s="23"/>
      <c r="B268" s="15"/>
      <c r="C268" s="11"/>
      <c r="D268" s="6"/>
      <c r="E268" s="42"/>
      <c r="F268" s="43"/>
      <c r="G268" s="43"/>
      <c r="H268" s="43"/>
      <c r="I268" s="43"/>
      <c r="J268" s="43"/>
      <c r="K268" s="44"/>
      <c r="L268" s="43"/>
    </row>
    <row r="269" spans="1:12" ht="15" x14ac:dyDescent="0.25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/>
    </row>
    <row r="270" spans="1:12" ht="15" x14ac:dyDescent="0.25">
      <c r="A270" s="24"/>
      <c r="B270" s="17"/>
      <c r="C270" s="8"/>
      <c r="D270" s="18" t="s">
        <v>33</v>
      </c>
      <c r="E270" s="9"/>
      <c r="F270" s="19">
        <f>SUM(F258:F269)</f>
        <v>750</v>
      </c>
      <c r="G270" s="19">
        <f t="shared" ref="G270:J270" si="95">SUM(G258:G269)</f>
        <v>36.9</v>
      </c>
      <c r="H270" s="19">
        <f t="shared" si="95"/>
        <v>27.349999999999998</v>
      </c>
      <c r="I270" s="19">
        <f t="shared" si="95"/>
        <v>106.30999999999999</v>
      </c>
      <c r="J270" s="19">
        <f t="shared" si="95"/>
        <v>819.6</v>
      </c>
      <c r="K270" s="25"/>
      <c r="L270" s="19">
        <f t="shared" ref="L270" si="96">SUM(L258:L269)</f>
        <v>67.819999999999993</v>
      </c>
    </row>
    <row r="271" spans="1:12" ht="15.75" thickBot="1" x14ac:dyDescent="0.25">
      <c r="A271" s="29">
        <f>A248</f>
        <v>3</v>
      </c>
      <c r="B271" s="30">
        <f>B248</f>
        <v>1</v>
      </c>
      <c r="C271" s="64" t="s">
        <v>4</v>
      </c>
      <c r="D271" s="65"/>
      <c r="E271" s="31"/>
      <c r="F271" s="32">
        <f>F257+F270</f>
        <v>1525</v>
      </c>
      <c r="G271" s="32">
        <f t="shared" ref="G271:J271" si="97">G257+G270</f>
        <v>57.449999999999996</v>
      </c>
      <c r="H271" s="32">
        <f t="shared" si="97"/>
        <v>42.489999999999995</v>
      </c>
      <c r="I271" s="32">
        <f t="shared" si="97"/>
        <v>206.23</v>
      </c>
      <c r="J271" s="32">
        <f t="shared" si="97"/>
        <v>1452.67</v>
      </c>
      <c r="K271" s="32"/>
      <c r="L271" s="32">
        <f t="shared" ref="L271" si="98">L257+L270</f>
        <v>142.82999999999998</v>
      </c>
    </row>
    <row r="272" spans="1:12" ht="15" x14ac:dyDescent="0.25">
      <c r="A272" s="14">
        <v>3</v>
      </c>
      <c r="B272" s="15">
        <v>2</v>
      </c>
      <c r="C272" s="22" t="s">
        <v>20</v>
      </c>
      <c r="D272" s="5" t="s">
        <v>21</v>
      </c>
      <c r="E272" s="52" t="s">
        <v>125</v>
      </c>
      <c r="F272" s="40">
        <v>90</v>
      </c>
      <c r="G272" s="40">
        <v>20.010000000000002</v>
      </c>
      <c r="H272" s="40">
        <v>18.11</v>
      </c>
      <c r="I272" s="40">
        <v>3.35</v>
      </c>
      <c r="J272" s="40">
        <v>256.54000000000002</v>
      </c>
      <c r="K272" s="41">
        <v>88</v>
      </c>
      <c r="L272" s="40">
        <v>41.79</v>
      </c>
    </row>
    <row r="273" spans="1:12" ht="15" x14ac:dyDescent="0.25">
      <c r="A273" s="14"/>
      <c r="B273" s="15"/>
      <c r="C273" s="11"/>
      <c r="D273" s="6"/>
      <c r="E273" s="42"/>
      <c r="F273" s="43"/>
      <c r="G273" s="43"/>
      <c r="H273" s="43"/>
      <c r="I273" s="43"/>
      <c r="J273" s="43"/>
      <c r="K273" s="44"/>
      <c r="L273" s="43"/>
    </row>
    <row r="274" spans="1:12" ht="25.5" x14ac:dyDescent="0.25">
      <c r="A274" s="14"/>
      <c r="B274" s="15"/>
      <c r="C274" s="11"/>
      <c r="D274" s="54" t="s">
        <v>30</v>
      </c>
      <c r="E274" s="53" t="s">
        <v>58</v>
      </c>
      <c r="F274" s="43">
        <v>200</v>
      </c>
      <c r="G274" s="43">
        <v>0</v>
      </c>
      <c r="H274" s="43">
        <v>0</v>
      </c>
      <c r="I274" s="43">
        <v>37.200000000000003</v>
      </c>
      <c r="J274" s="43">
        <v>146</v>
      </c>
      <c r="K274" s="44">
        <v>104</v>
      </c>
      <c r="L274" s="43">
        <v>5.37</v>
      </c>
    </row>
    <row r="275" spans="1:12" ht="15" x14ac:dyDescent="0.25">
      <c r="A275" s="14"/>
      <c r="B275" s="15"/>
      <c r="C275" s="11"/>
      <c r="D275" s="54" t="s">
        <v>51</v>
      </c>
      <c r="E275" s="53" t="s">
        <v>41</v>
      </c>
      <c r="F275" s="43">
        <v>30</v>
      </c>
      <c r="G275" s="43">
        <v>2.13</v>
      </c>
      <c r="H275" s="43">
        <v>0.21</v>
      </c>
      <c r="I275" s="43">
        <v>13.26</v>
      </c>
      <c r="J275" s="43">
        <v>72</v>
      </c>
      <c r="K275" s="44">
        <v>119</v>
      </c>
      <c r="L275" s="43">
        <v>1.68</v>
      </c>
    </row>
    <row r="276" spans="1:12" ht="15" x14ac:dyDescent="0.25">
      <c r="A276" s="14"/>
      <c r="B276" s="15"/>
      <c r="C276" s="11"/>
      <c r="D276" s="54" t="s">
        <v>52</v>
      </c>
      <c r="E276" s="53" t="s">
        <v>43</v>
      </c>
      <c r="F276" s="43">
        <v>20</v>
      </c>
      <c r="G276" s="43">
        <v>1.1399999999999999</v>
      </c>
      <c r="H276" s="43">
        <v>0.22</v>
      </c>
      <c r="I276" s="43">
        <v>7.44</v>
      </c>
      <c r="J276" s="43">
        <v>36.26</v>
      </c>
      <c r="K276" s="44">
        <v>120</v>
      </c>
      <c r="L276" s="43">
        <v>1.38</v>
      </c>
    </row>
    <row r="277" spans="1:12" ht="15" x14ac:dyDescent="0.25">
      <c r="A277" s="14"/>
      <c r="B277" s="15"/>
      <c r="C277" s="11"/>
      <c r="D277" s="7" t="s">
        <v>24</v>
      </c>
      <c r="E277" s="42"/>
      <c r="F277" s="43"/>
      <c r="G277" s="43"/>
      <c r="H277" s="43"/>
      <c r="I277" s="43"/>
      <c r="J277" s="43"/>
      <c r="K277" s="44"/>
      <c r="L277" s="43"/>
    </row>
    <row r="278" spans="1:12" ht="15" x14ac:dyDescent="0.25">
      <c r="A278" s="14"/>
      <c r="B278" s="15"/>
      <c r="C278" s="11"/>
      <c r="D278" s="54" t="s">
        <v>29</v>
      </c>
      <c r="E278" s="53" t="s">
        <v>126</v>
      </c>
      <c r="F278" s="43">
        <v>150</v>
      </c>
      <c r="G278" s="43">
        <v>3.3</v>
      </c>
      <c r="H278" s="43">
        <v>3.9</v>
      </c>
      <c r="I278" s="43">
        <v>25.65</v>
      </c>
      <c r="J278" s="43">
        <v>151.35</v>
      </c>
      <c r="K278" s="44">
        <v>51</v>
      </c>
      <c r="L278" s="43">
        <v>5.58</v>
      </c>
    </row>
    <row r="279" spans="1:12" ht="15" x14ac:dyDescent="0.25">
      <c r="A279" s="14"/>
      <c r="B279" s="15"/>
      <c r="C279" s="11"/>
      <c r="D279" s="54" t="s">
        <v>103</v>
      </c>
      <c r="E279" s="53" t="s">
        <v>66</v>
      </c>
      <c r="F279" s="43">
        <v>60</v>
      </c>
      <c r="G279" s="43">
        <v>0.39</v>
      </c>
      <c r="H279" s="43">
        <v>0.05</v>
      </c>
      <c r="I279" s="43">
        <v>1.04</v>
      </c>
      <c r="J279" s="43">
        <v>6.2</v>
      </c>
      <c r="K279" s="44">
        <v>106</v>
      </c>
      <c r="L279" s="43">
        <v>3.67</v>
      </c>
    </row>
    <row r="280" spans="1:12" ht="15" x14ac:dyDescent="0.25">
      <c r="A280" s="14"/>
      <c r="B280" s="15"/>
      <c r="C280" s="11"/>
      <c r="D280" s="7"/>
      <c r="E280" s="42"/>
      <c r="F280" s="43"/>
      <c r="G280" s="43"/>
      <c r="H280" s="43"/>
      <c r="I280" s="43"/>
      <c r="J280" s="43"/>
      <c r="K280" s="44"/>
      <c r="L280" s="43"/>
    </row>
    <row r="281" spans="1:12" ht="15" x14ac:dyDescent="0.25">
      <c r="A281" s="14"/>
      <c r="B281" s="15"/>
      <c r="C281" s="11"/>
      <c r="D281" s="6"/>
      <c r="E281" s="42"/>
      <c r="F281" s="43"/>
      <c r="G281" s="43"/>
      <c r="H281" s="43"/>
      <c r="I281" s="43"/>
      <c r="J281" s="43"/>
      <c r="K281" s="44"/>
      <c r="L281" s="43"/>
    </row>
    <row r="282" spans="1:12" ht="15" x14ac:dyDescent="0.25">
      <c r="A282" s="14"/>
      <c r="B282" s="15"/>
      <c r="C282" s="11"/>
      <c r="D282" s="6"/>
      <c r="E282" s="42"/>
      <c r="F282" s="43"/>
      <c r="G282" s="43"/>
      <c r="H282" s="43"/>
      <c r="I282" s="43"/>
      <c r="J282" s="43"/>
      <c r="K282" s="44"/>
      <c r="L282" s="43"/>
    </row>
    <row r="283" spans="1:12" ht="15" x14ac:dyDescent="0.25">
      <c r="A283" s="16"/>
      <c r="B283" s="17"/>
      <c r="C283" s="8"/>
      <c r="D283" s="18" t="s">
        <v>33</v>
      </c>
      <c r="E283" s="9"/>
      <c r="F283" s="19">
        <f>SUM(F272:F282)</f>
        <v>550</v>
      </c>
      <c r="G283" s="19">
        <f t="shared" ref="G283:J283" si="99">SUM(G272:G282)</f>
        <v>26.970000000000002</v>
      </c>
      <c r="H283" s="19">
        <f t="shared" si="99"/>
        <v>22.49</v>
      </c>
      <c r="I283" s="19">
        <f t="shared" si="99"/>
        <v>87.940000000000012</v>
      </c>
      <c r="J283" s="19">
        <f t="shared" si="99"/>
        <v>668.35</v>
      </c>
      <c r="K283" s="25"/>
      <c r="L283" s="19">
        <f t="shared" ref="L283" si="100">SUM(L272:L282)</f>
        <v>59.47</v>
      </c>
    </row>
    <row r="284" spans="1:12" ht="15" x14ac:dyDescent="0.25">
      <c r="A284" s="13">
        <v>3</v>
      </c>
      <c r="B284" s="13">
        <f>B272</f>
        <v>2</v>
      </c>
      <c r="C284" s="10" t="s">
        <v>25</v>
      </c>
      <c r="D284" s="7" t="s">
        <v>26</v>
      </c>
      <c r="E284" s="53" t="s">
        <v>48</v>
      </c>
      <c r="F284" s="43">
        <v>150</v>
      </c>
      <c r="G284" s="43">
        <v>0.06</v>
      </c>
      <c r="H284" s="43">
        <v>0.06</v>
      </c>
      <c r="I284" s="43">
        <v>14.71</v>
      </c>
      <c r="J284" s="43">
        <v>70.5</v>
      </c>
      <c r="K284" s="44">
        <v>112</v>
      </c>
      <c r="L284" s="43">
        <v>14.1</v>
      </c>
    </row>
    <row r="285" spans="1:12" ht="15" x14ac:dyDescent="0.25">
      <c r="A285" s="14"/>
      <c r="B285" s="15"/>
      <c r="C285" s="11"/>
      <c r="D285" s="7" t="s">
        <v>27</v>
      </c>
      <c r="E285" s="53" t="s">
        <v>127</v>
      </c>
      <c r="F285" s="43">
        <v>220</v>
      </c>
      <c r="G285" s="43">
        <v>4.68</v>
      </c>
      <c r="H285" s="43">
        <v>8.19</v>
      </c>
      <c r="I285" s="43">
        <v>10.33</v>
      </c>
      <c r="J285" s="43">
        <v>134.49</v>
      </c>
      <c r="K285" s="44">
        <v>128</v>
      </c>
      <c r="L285" s="43">
        <v>10.35</v>
      </c>
    </row>
    <row r="286" spans="1:12" ht="15" x14ac:dyDescent="0.25">
      <c r="A286" s="14"/>
      <c r="B286" s="15"/>
      <c r="C286" s="11"/>
      <c r="D286" s="7" t="s">
        <v>28</v>
      </c>
      <c r="E286" s="53" t="s">
        <v>128</v>
      </c>
      <c r="F286" s="43">
        <v>90</v>
      </c>
      <c r="G286" s="43">
        <v>13.83</v>
      </c>
      <c r="H286" s="43">
        <v>14.42</v>
      </c>
      <c r="I286" s="43">
        <v>8.0299999999999994</v>
      </c>
      <c r="J286" s="43">
        <v>218.79</v>
      </c>
      <c r="K286" s="44">
        <v>197</v>
      </c>
      <c r="L286" s="43">
        <v>46.12</v>
      </c>
    </row>
    <row r="287" spans="1:12" ht="15" x14ac:dyDescent="0.25">
      <c r="A287" s="14"/>
      <c r="B287" s="15"/>
      <c r="C287" s="11"/>
      <c r="D287" s="7" t="s">
        <v>29</v>
      </c>
      <c r="E287" s="53" t="s">
        <v>70</v>
      </c>
      <c r="F287" s="43">
        <v>150</v>
      </c>
      <c r="G287" s="43">
        <v>5.23</v>
      </c>
      <c r="H287" s="43">
        <v>5.36</v>
      </c>
      <c r="I287" s="43">
        <v>32.17</v>
      </c>
      <c r="J287" s="43">
        <v>197.84</v>
      </c>
      <c r="K287" s="44">
        <v>516</v>
      </c>
      <c r="L287" s="43">
        <v>6.59</v>
      </c>
    </row>
    <row r="288" spans="1:12" ht="15" x14ac:dyDescent="0.25">
      <c r="A288" s="14"/>
      <c r="B288" s="15"/>
      <c r="C288" s="11"/>
      <c r="D288" s="7" t="s">
        <v>30</v>
      </c>
      <c r="E288" s="53" t="s">
        <v>129</v>
      </c>
      <c r="F288" s="43">
        <v>200</v>
      </c>
      <c r="G288" s="43">
        <v>0.26</v>
      </c>
      <c r="H288" s="43">
        <v>0.14000000000000001</v>
      </c>
      <c r="I288" s="43">
        <v>21.41</v>
      </c>
      <c r="J288" s="43">
        <v>87.96</v>
      </c>
      <c r="K288" s="44">
        <v>99</v>
      </c>
      <c r="L288" s="43">
        <v>9.67</v>
      </c>
    </row>
    <row r="289" spans="1:12" ht="15" x14ac:dyDescent="0.25">
      <c r="A289" s="14"/>
      <c r="B289" s="15"/>
      <c r="C289" s="11"/>
      <c r="D289" s="7" t="s">
        <v>31</v>
      </c>
      <c r="E289" s="53" t="s">
        <v>41</v>
      </c>
      <c r="F289" s="43">
        <v>20</v>
      </c>
      <c r="G289" s="43">
        <v>1.4</v>
      </c>
      <c r="H289" s="43">
        <v>0.14000000000000001</v>
      </c>
      <c r="I289" s="43">
        <v>8.8000000000000007</v>
      </c>
      <c r="J289" s="43">
        <v>48</v>
      </c>
      <c r="K289" s="44">
        <v>119</v>
      </c>
      <c r="L289" s="43">
        <v>1.1200000000000001</v>
      </c>
    </row>
    <row r="290" spans="1:12" ht="15" x14ac:dyDescent="0.25">
      <c r="A290" s="14"/>
      <c r="B290" s="15"/>
      <c r="C290" s="11"/>
      <c r="D290" s="7" t="s">
        <v>32</v>
      </c>
      <c r="E290" s="53" t="s">
        <v>43</v>
      </c>
      <c r="F290" s="43">
        <v>20</v>
      </c>
      <c r="G290" s="43">
        <v>1.1399999999999999</v>
      </c>
      <c r="H290" s="43">
        <v>0.22</v>
      </c>
      <c r="I290" s="43">
        <v>7.44</v>
      </c>
      <c r="J290" s="43">
        <v>36.26</v>
      </c>
      <c r="K290" s="44">
        <v>120</v>
      </c>
      <c r="L290" s="43">
        <v>1.38</v>
      </c>
    </row>
    <row r="291" spans="1:12" ht="15" x14ac:dyDescent="0.25">
      <c r="A291" s="14"/>
      <c r="B291" s="15"/>
      <c r="C291" s="11"/>
      <c r="D291" s="7"/>
      <c r="E291" s="42"/>
      <c r="F291" s="43"/>
      <c r="G291" s="43"/>
      <c r="H291" s="43"/>
      <c r="I291" s="43"/>
      <c r="J291" s="43"/>
      <c r="K291" s="44"/>
      <c r="L291" s="43"/>
    </row>
    <row r="292" spans="1:12" ht="15" x14ac:dyDescent="0.25">
      <c r="A292" s="14"/>
      <c r="B292" s="15"/>
      <c r="C292" s="11"/>
      <c r="D292" s="7"/>
      <c r="E292" s="42"/>
      <c r="F292" s="43"/>
      <c r="G292" s="43"/>
      <c r="H292" s="43"/>
      <c r="I292" s="43"/>
      <c r="J292" s="43"/>
      <c r="K292" s="44"/>
      <c r="L292" s="43"/>
    </row>
    <row r="293" spans="1:12" ht="15" x14ac:dyDescent="0.25">
      <c r="A293" s="14"/>
      <c r="B293" s="15"/>
      <c r="C293" s="11"/>
      <c r="D293" s="7"/>
      <c r="E293" s="42"/>
      <c r="F293" s="43"/>
      <c r="G293" s="43"/>
      <c r="H293" s="43"/>
      <c r="I293" s="43"/>
      <c r="J293" s="43"/>
      <c r="K293" s="44"/>
      <c r="L293" s="43"/>
    </row>
    <row r="294" spans="1:12" ht="15" x14ac:dyDescent="0.25">
      <c r="A294" s="14"/>
      <c r="B294" s="15"/>
      <c r="C294" s="11"/>
      <c r="D294" s="6"/>
      <c r="E294" s="42"/>
      <c r="F294" s="43"/>
      <c r="G294" s="43"/>
      <c r="H294" s="43"/>
      <c r="I294" s="43"/>
      <c r="J294" s="43"/>
      <c r="K294" s="44"/>
      <c r="L294" s="43"/>
    </row>
    <row r="295" spans="1:12" ht="15" x14ac:dyDescent="0.25">
      <c r="A295" s="14"/>
      <c r="B295" s="15"/>
      <c r="C295" s="11"/>
      <c r="D295" s="6"/>
      <c r="E295" s="42"/>
      <c r="F295" s="43"/>
      <c r="G295" s="43"/>
      <c r="H295" s="43"/>
      <c r="I295" s="43"/>
      <c r="J295" s="43"/>
      <c r="K295" s="44"/>
      <c r="L295" s="43"/>
    </row>
    <row r="296" spans="1:12" ht="15" x14ac:dyDescent="0.25">
      <c r="A296" s="16"/>
      <c r="B296" s="17"/>
      <c r="C296" s="8"/>
      <c r="D296" s="18" t="s">
        <v>33</v>
      </c>
      <c r="E296" s="9"/>
      <c r="F296" s="19">
        <f>SUM(F284:F295)</f>
        <v>850</v>
      </c>
      <c r="G296" s="19">
        <f t="shared" ref="G296:J296" si="101">SUM(G284:G295)</f>
        <v>26.6</v>
      </c>
      <c r="H296" s="19">
        <f t="shared" si="101"/>
        <v>28.53</v>
      </c>
      <c r="I296" s="19">
        <f t="shared" si="101"/>
        <v>102.89</v>
      </c>
      <c r="J296" s="19">
        <f t="shared" si="101"/>
        <v>793.84</v>
      </c>
      <c r="K296" s="25"/>
      <c r="L296" s="19">
        <f t="shared" ref="L296" si="102">SUM(L284:L295)</f>
        <v>89.33</v>
      </c>
    </row>
    <row r="297" spans="1:12" ht="15.75" thickBot="1" x14ac:dyDescent="0.25">
      <c r="A297" s="33">
        <f>A272</f>
        <v>3</v>
      </c>
      <c r="B297" s="33">
        <f>B272</f>
        <v>2</v>
      </c>
      <c r="C297" s="64" t="s">
        <v>4</v>
      </c>
      <c r="D297" s="65"/>
      <c r="E297" s="31"/>
      <c r="F297" s="32">
        <f>F283+F296</f>
        <v>1400</v>
      </c>
      <c r="G297" s="32">
        <f t="shared" ref="G297:J297" si="103">G283+G296</f>
        <v>53.570000000000007</v>
      </c>
      <c r="H297" s="32">
        <f t="shared" si="103"/>
        <v>51.019999999999996</v>
      </c>
      <c r="I297" s="32">
        <f t="shared" si="103"/>
        <v>190.83</v>
      </c>
      <c r="J297" s="32">
        <f t="shared" si="103"/>
        <v>1462.19</v>
      </c>
      <c r="K297" s="32"/>
      <c r="L297" s="32">
        <f t="shared" ref="L297" si="104">L283+L296</f>
        <v>148.80000000000001</v>
      </c>
    </row>
    <row r="298" spans="1:12" ht="15" x14ac:dyDescent="0.25">
      <c r="A298" s="20">
        <v>3</v>
      </c>
      <c r="B298" s="21">
        <v>3</v>
      </c>
      <c r="C298" s="22" t="s">
        <v>20</v>
      </c>
      <c r="D298" s="5" t="s">
        <v>21</v>
      </c>
      <c r="E298" s="52" t="s">
        <v>130</v>
      </c>
      <c r="F298" s="40">
        <v>150</v>
      </c>
      <c r="G298" s="40">
        <v>21.15</v>
      </c>
      <c r="H298" s="40">
        <v>15.6</v>
      </c>
      <c r="I298" s="40">
        <v>30</v>
      </c>
      <c r="J298" s="40">
        <v>348.75</v>
      </c>
      <c r="K298" s="41">
        <v>69</v>
      </c>
      <c r="L298" s="40">
        <v>39.76</v>
      </c>
    </row>
    <row r="299" spans="1:12" ht="15" x14ac:dyDescent="0.25">
      <c r="A299" s="23"/>
      <c r="B299" s="15"/>
      <c r="C299" s="11"/>
      <c r="D299" s="6"/>
      <c r="E299" s="42"/>
      <c r="F299" s="43"/>
      <c r="G299" s="43"/>
      <c r="H299" s="43"/>
      <c r="I299" s="43"/>
      <c r="J299" s="43"/>
      <c r="K299" s="44"/>
      <c r="L299" s="43"/>
    </row>
    <row r="300" spans="1:12" ht="15" x14ac:dyDescent="0.25">
      <c r="A300" s="23"/>
      <c r="B300" s="15"/>
      <c r="C300" s="11"/>
      <c r="D300" s="7" t="s">
        <v>22</v>
      </c>
      <c r="E300" s="53" t="s">
        <v>131</v>
      </c>
      <c r="F300" s="43">
        <v>200</v>
      </c>
      <c r="G300" s="43">
        <v>3.2</v>
      </c>
      <c r="H300" s="43">
        <v>3.2</v>
      </c>
      <c r="I300" s="43">
        <v>14.6</v>
      </c>
      <c r="J300" s="43">
        <v>100.8</v>
      </c>
      <c r="K300" s="44">
        <v>116</v>
      </c>
      <c r="L300" s="43">
        <v>10.4</v>
      </c>
    </row>
    <row r="301" spans="1:12" ht="15.75" customHeight="1" x14ac:dyDescent="0.25">
      <c r="A301" s="23"/>
      <c r="B301" s="15"/>
      <c r="C301" s="11"/>
      <c r="D301" s="54" t="s">
        <v>75</v>
      </c>
      <c r="E301" s="53" t="s">
        <v>76</v>
      </c>
      <c r="F301" s="43">
        <v>20</v>
      </c>
      <c r="G301" s="43">
        <v>1.44</v>
      </c>
      <c r="H301" s="43">
        <v>0.13</v>
      </c>
      <c r="I301" s="43">
        <v>9.83</v>
      </c>
      <c r="J301" s="43">
        <v>50.44</v>
      </c>
      <c r="K301" s="44">
        <v>121</v>
      </c>
      <c r="L301" s="43">
        <v>3.27</v>
      </c>
    </row>
    <row r="302" spans="1:12" ht="15.75" customHeight="1" x14ac:dyDescent="0.25">
      <c r="A302" s="23"/>
      <c r="B302" s="15"/>
      <c r="C302" s="11"/>
      <c r="D302" s="54" t="s">
        <v>52</v>
      </c>
      <c r="E302" s="53" t="s">
        <v>43</v>
      </c>
      <c r="F302" s="43">
        <v>20</v>
      </c>
      <c r="G302" s="43">
        <v>1.1399999999999999</v>
      </c>
      <c r="H302" s="43">
        <v>0.22</v>
      </c>
      <c r="I302" s="43">
        <v>7.44</v>
      </c>
      <c r="J302" s="43">
        <v>36.26</v>
      </c>
      <c r="K302" s="44">
        <v>120</v>
      </c>
      <c r="L302" s="43">
        <v>1.38</v>
      </c>
    </row>
    <row r="303" spans="1:12" ht="15" x14ac:dyDescent="0.25">
      <c r="A303" s="23"/>
      <c r="B303" s="15"/>
      <c r="C303" s="11"/>
      <c r="D303" s="7" t="s">
        <v>24</v>
      </c>
      <c r="E303" s="53" t="s">
        <v>48</v>
      </c>
      <c r="F303" s="43">
        <v>150</v>
      </c>
      <c r="G303" s="43">
        <v>0.06</v>
      </c>
      <c r="H303" s="43">
        <v>0.06</v>
      </c>
      <c r="I303" s="43">
        <v>14.71</v>
      </c>
      <c r="J303" s="43">
        <v>70.5</v>
      </c>
      <c r="K303" s="44">
        <v>112</v>
      </c>
      <c r="L303" s="43">
        <v>14.1</v>
      </c>
    </row>
    <row r="304" spans="1:12" ht="15" x14ac:dyDescent="0.25">
      <c r="A304" s="23"/>
      <c r="B304" s="15"/>
      <c r="C304" s="11"/>
      <c r="D304" s="7"/>
      <c r="E304" s="42"/>
      <c r="F304" s="43"/>
      <c r="G304" s="43"/>
      <c r="H304" s="43"/>
      <c r="I304" s="43"/>
      <c r="J304" s="43"/>
      <c r="K304" s="44"/>
      <c r="L304" s="43"/>
    </row>
    <row r="305" spans="1:12" ht="15" x14ac:dyDescent="0.25">
      <c r="A305" s="23"/>
      <c r="B305" s="15"/>
      <c r="C305" s="11"/>
      <c r="D305" s="7"/>
      <c r="E305" s="42"/>
      <c r="F305" s="43"/>
      <c r="G305" s="43"/>
      <c r="H305" s="43"/>
      <c r="I305" s="43"/>
      <c r="J305" s="43"/>
      <c r="K305" s="44"/>
      <c r="L305" s="43"/>
    </row>
    <row r="306" spans="1:12" ht="15" x14ac:dyDescent="0.25">
      <c r="A306" s="23"/>
      <c r="B306" s="15"/>
      <c r="C306" s="11"/>
      <c r="D306" s="6"/>
      <c r="E306" s="42"/>
      <c r="F306" s="43"/>
      <c r="G306" s="43"/>
      <c r="H306" s="43"/>
      <c r="I306" s="43"/>
      <c r="J306" s="43"/>
      <c r="K306" s="44"/>
      <c r="L306" s="43"/>
    </row>
    <row r="307" spans="1:12" ht="15" x14ac:dyDescent="0.25">
      <c r="A307" s="23"/>
      <c r="B307" s="15"/>
      <c r="C307" s="11"/>
      <c r="D307" s="6"/>
      <c r="E307" s="42"/>
      <c r="F307" s="43"/>
      <c r="G307" s="43"/>
      <c r="H307" s="43"/>
      <c r="I307" s="43"/>
      <c r="J307" s="43"/>
      <c r="K307" s="44"/>
      <c r="L307" s="43"/>
    </row>
    <row r="308" spans="1:12" ht="15" x14ac:dyDescent="0.25">
      <c r="A308" s="24"/>
      <c r="B308" s="17"/>
      <c r="C308" s="8"/>
      <c r="D308" s="18" t="s">
        <v>33</v>
      </c>
      <c r="E308" s="9"/>
      <c r="F308" s="19">
        <f>SUM(F298:F307)</f>
        <v>540</v>
      </c>
      <c r="G308" s="19">
        <f t="shared" ref="G308:J308" si="105">SUM(G298:G307)</f>
        <v>26.99</v>
      </c>
      <c r="H308" s="19">
        <f t="shared" si="105"/>
        <v>19.209999999999997</v>
      </c>
      <c r="I308" s="19">
        <f t="shared" si="105"/>
        <v>76.58</v>
      </c>
      <c r="J308" s="19">
        <f t="shared" si="105"/>
        <v>606.75</v>
      </c>
      <c r="K308" s="25"/>
      <c r="L308" s="19">
        <f t="shared" ref="L308" si="106">SUM(L298:L307)</f>
        <v>68.91</v>
      </c>
    </row>
    <row r="309" spans="1:12" ht="15" x14ac:dyDescent="0.25">
      <c r="A309" s="26">
        <v>3</v>
      </c>
      <c r="B309" s="13">
        <f>B298</f>
        <v>3</v>
      </c>
      <c r="C309" s="10" t="s">
        <v>25</v>
      </c>
      <c r="D309" s="7" t="s">
        <v>26</v>
      </c>
      <c r="E309" s="53" t="s">
        <v>111</v>
      </c>
      <c r="F309" s="43">
        <v>60</v>
      </c>
      <c r="G309" s="43">
        <v>0.62</v>
      </c>
      <c r="H309" s="43">
        <v>0.11</v>
      </c>
      <c r="I309" s="43">
        <v>2.0699999999999998</v>
      </c>
      <c r="J309" s="43">
        <v>11.73</v>
      </c>
      <c r="K309" s="44">
        <v>106</v>
      </c>
      <c r="L309" s="43">
        <v>7.66</v>
      </c>
    </row>
    <row r="310" spans="1:12" ht="15" x14ac:dyDescent="0.25">
      <c r="A310" s="23"/>
      <c r="B310" s="15"/>
      <c r="C310" s="11"/>
      <c r="D310" s="7" t="s">
        <v>27</v>
      </c>
      <c r="E310" s="53" t="s">
        <v>132</v>
      </c>
      <c r="F310" s="43">
        <v>220</v>
      </c>
      <c r="G310" s="43">
        <v>4.45</v>
      </c>
      <c r="H310" s="43">
        <v>6.79</v>
      </c>
      <c r="I310" s="43">
        <v>7.06</v>
      </c>
      <c r="J310" s="43">
        <v>107.15</v>
      </c>
      <c r="K310" s="44">
        <v>142</v>
      </c>
      <c r="L310" s="43">
        <v>9.83</v>
      </c>
    </row>
    <row r="311" spans="1:12" ht="15" x14ac:dyDescent="0.25">
      <c r="A311" s="23"/>
      <c r="B311" s="15"/>
      <c r="C311" s="11"/>
      <c r="D311" s="7" t="s">
        <v>28</v>
      </c>
      <c r="E311" s="53" t="s">
        <v>133</v>
      </c>
      <c r="F311" s="43">
        <v>90</v>
      </c>
      <c r="G311" s="43">
        <v>12.04</v>
      </c>
      <c r="H311" s="43">
        <v>8.3000000000000007</v>
      </c>
      <c r="I311" s="43">
        <v>9.7899999999999991</v>
      </c>
      <c r="J311" s="43">
        <v>161.84</v>
      </c>
      <c r="K311" s="44">
        <v>281</v>
      </c>
      <c r="L311" s="43">
        <v>34.130000000000003</v>
      </c>
    </row>
    <row r="312" spans="1:12" ht="15" x14ac:dyDescent="0.25">
      <c r="A312" s="23"/>
      <c r="B312" s="15"/>
      <c r="C312" s="11"/>
      <c r="D312" s="7" t="s">
        <v>29</v>
      </c>
      <c r="E312" s="53" t="s">
        <v>62</v>
      </c>
      <c r="F312" s="43">
        <v>150</v>
      </c>
      <c r="G312" s="43">
        <v>3.04</v>
      </c>
      <c r="H312" s="43">
        <v>4.76</v>
      </c>
      <c r="I312" s="43">
        <v>20.010000000000002</v>
      </c>
      <c r="J312" s="43">
        <v>135.04</v>
      </c>
      <c r="K312" s="44">
        <v>520</v>
      </c>
      <c r="L312" s="43">
        <v>6.44</v>
      </c>
    </row>
    <row r="313" spans="1:12" ht="15" x14ac:dyDescent="0.25">
      <c r="A313" s="23"/>
      <c r="B313" s="15"/>
      <c r="C313" s="11"/>
      <c r="D313" s="7" t="s">
        <v>30</v>
      </c>
      <c r="E313" s="53" t="s">
        <v>81</v>
      </c>
      <c r="F313" s="43">
        <v>200</v>
      </c>
      <c r="G313" s="43">
        <v>0.8</v>
      </c>
      <c r="H313" s="43">
        <v>0.2</v>
      </c>
      <c r="I313" s="43">
        <v>23.2</v>
      </c>
      <c r="J313" s="43">
        <v>94.4</v>
      </c>
      <c r="K313" s="44">
        <v>107</v>
      </c>
      <c r="L313" s="43">
        <v>17</v>
      </c>
    </row>
    <row r="314" spans="1:12" ht="15" x14ac:dyDescent="0.25">
      <c r="A314" s="23"/>
      <c r="B314" s="15"/>
      <c r="C314" s="11"/>
      <c r="D314" s="7" t="s">
        <v>31</v>
      </c>
      <c r="E314" s="53" t="s">
        <v>41</v>
      </c>
      <c r="F314" s="43">
        <v>50</v>
      </c>
      <c r="G314" s="43">
        <v>3.8</v>
      </c>
      <c r="H314" s="43">
        <v>0.4</v>
      </c>
      <c r="I314" s="43">
        <v>24.6</v>
      </c>
      <c r="J314" s="43">
        <v>117.5</v>
      </c>
      <c r="K314" s="44">
        <v>119</v>
      </c>
      <c r="L314" s="43">
        <v>2.8</v>
      </c>
    </row>
    <row r="315" spans="1:12" ht="15" x14ac:dyDescent="0.25">
      <c r="A315" s="23"/>
      <c r="B315" s="15"/>
      <c r="C315" s="11"/>
      <c r="D315" s="7" t="s">
        <v>32</v>
      </c>
      <c r="E315" s="53" t="s">
        <v>43</v>
      </c>
      <c r="F315" s="43">
        <v>45</v>
      </c>
      <c r="G315" s="43">
        <v>2.97</v>
      </c>
      <c r="H315" s="43">
        <v>0.54</v>
      </c>
      <c r="I315" s="43">
        <v>18.09</v>
      </c>
      <c r="J315" s="43">
        <v>89.1</v>
      </c>
      <c r="K315" s="44">
        <v>120</v>
      </c>
      <c r="L315" s="43">
        <v>3.1</v>
      </c>
    </row>
    <row r="316" spans="1:12" ht="15" x14ac:dyDescent="0.25">
      <c r="A316" s="23"/>
      <c r="B316" s="15"/>
      <c r="C316" s="11"/>
      <c r="D316" s="7"/>
      <c r="E316" s="42"/>
      <c r="F316" s="43"/>
      <c r="G316" s="43"/>
      <c r="H316" s="43"/>
      <c r="I316" s="43"/>
      <c r="J316" s="43"/>
      <c r="K316" s="44"/>
      <c r="L316" s="43"/>
    </row>
    <row r="317" spans="1:12" ht="15" x14ac:dyDescent="0.25">
      <c r="A317" s="23"/>
      <c r="B317" s="15"/>
      <c r="C317" s="11"/>
      <c r="D317" s="7"/>
      <c r="E317" s="42"/>
      <c r="F317" s="43"/>
      <c r="G317" s="43"/>
      <c r="H317" s="43"/>
      <c r="I317" s="43"/>
      <c r="J317" s="43"/>
      <c r="K317" s="44"/>
      <c r="L317" s="43"/>
    </row>
    <row r="318" spans="1:12" ht="15" x14ac:dyDescent="0.25">
      <c r="A318" s="23"/>
      <c r="B318" s="15"/>
      <c r="C318" s="11"/>
      <c r="D318" s="7"/>
      <c r="E318" s="42"/>
      <c r="F318" s="43"/>
      <c r="G318" s="43"/>
      <c r="H318" s="43"/>
      <c r="I318" s="43"/>
      <c r="J318" s="43"/>
      <c r="K318" s="44"/>
      <c r="L318" s="43"/>
    </row>
    <row r="319" spans="1:12" ht="15" x14ac:dyDescent="0.25">
      <c r="A319" s="23"/>
      <c r="B319" s="15"/>
      <c r="C319" s="11"/>
      <c r="D319" s="6"/>
      <c r="E319" s="42"/>
      <c r="F319" s="43"/>
      <c r="G319" s="43"/>
      <c r="H319" s="43"/>
      <c r="I319" s="43"/>
      <c r="J319" s="43"/>
      <c r="K319" s="44"/>
      <c r="L319" s="43"/>
    </row>
    <row r="320" spans="1:12" ht="15" x14ac:dyDescent="0.25">
      <c r="A320" s="23"/>
      <c r="B320" s="15"/>
      <c r="C320" s="11"/>
      <c r="D320" s="6"/>
      <c r="E320" s="42"/>
      <c r="F320" s="43"/>
      <c r="G320" s="43"/>
      <c r="H320" s="43"/>
      <c r="I320" s="43"/>
      <c r="J320" s="43"/>
      <c r="K320" s="44"/>
      <c r="L320" s="43"/>
    </row>
    <row r="321" spans="1:12" ht="15" x14ac:dyDescent="0.25">
      <c r="A321" s="24"/>
      <c r="B321" s="17"/>
      <c r="C321" s="8"/>
      <c r="D321" s="18" t="s">
        <v>33</v>
      </c>
      <c r="E321" s="9"/>
      <c r="F321" s="19">
        <f>SUM(F309:F320)</f>
        <v>815</v>
      </c>
      <c r="G321" s="19">
        <f t="shared" ref="G321:J321" si="107">SUM(G309:G320)</f>
        <v>27.72</v>
      </c>
      <c r="H321" s="19">
        <f t="shared" si="107"/>
        <v>21.099999999999998</v>
      </c>
      <c r="I321" s="19">
        <f t="shared" si="107"/>
        <v>104.82</v>
      </c>
      <c r="J321" s="19">
        <f t="shared" si="107"/>
        <v>716.76</v>
      </c>
      <c r="K321" s="25"/>
      <c r="L321" s="19">
        <f t="shared" ref="L321" si="108">SUM(L309:L320)</f>
        <v>80.959999999999994</v>
      </c>
    </row>
    <row r="322" spans="1:12" ht="15.75" thickBot="1" x14ac:dyDescent="0.25">
      <c r="A322" s="29">
        <f>A298</f>
        <v>3</v>
      </c>
      <c r="B322" s="30">
        <f>B298</f>
        <v>3</v>
      </c>
      <c r="C322" s="64" t="s">
        <v>4</v>
      </c>
      <c r="D322" s="65"/>
      <c r="E322" s="31"/>
      <c r="F322" s="32">
        <f>F308+F321</f>
        <v>1355</v>
      </c>
      <c r="G322" s="32">
        <f t="shared" ref="G322:J322" si="109">G308+G321</f>
        <v>54.709999999999994</v>
      </c>
      <c r="H322" s="32">
        <f t="shared" si="109"/>
        <v>40.309999999999995</v>
      </c>
      <c r="I322" s="32">
        <f t="shared" si="109"/>
        <v>181.39999999999998</v>
      </c>
      <c r="J322" s="32">
        <f t="shared" si="109"/>
        <v>1323.51</v>
      </c>
      <c r="K322" s="32"/>
      <c r="L322" s="32">
        <f t="shared" ref="L322" si="110">L308+L321</f>
        <v>149.87</v>
      </c>
    </row>
    <row r="323" spans="1:12" ht="15" x14ac:dyDescent="0.25">
      <c r="A323" s="20">
        <v>3</v>
      </c>
      <c r="B323" s="21">
        <v>4</v>
      </c>
      <c r="C323" s="22" t="s">
        <v>20</v>
      </c>
      <c r="D323" s="5" t="s">
        <v>21</v>
      </c>
      <c r="E323" s="39" t="s">
        <v>69</v>
      </c>
      <c r="F323" s="40">
        <v>90</v>
      </c>
      <c r="G323" s="40">
        <v>13.94</v>
      </c>
      <c r="H323" s="40">
        <v>16.18</v>
      </c>
      <c r="I323" s="40">
        <v>5.21</v>
      </c>
      <c r="J323" s="40">
        <v>224.21</v>
      </c>
      <c r="K323" s="41">
        <v>269</v>
      </c>
      <c r="L323" s="40">
        <v>33.369999999999997</v>
      </c>
    </row>
    <row r="324" spans="1:12" ht="15" x14ac:dyDescent="0.25">
      <c r="A324" s="23"/>
      <c r="B324" s="15"/>
      <c r="C324" s="11"/>
      <c r="D324" s="6"/>
      <c r="E324" s="42"/>
      <c r="F324" s="43"/>
      <c r="G324" s="43"/>
      <c r="H324" s="43"/>
      <c r="I324" s="43"/>
      <c r="J324" s="43"/>
      <c r="K324" s="44"/>
      <c r="L324" s="43"/>
    </row>
    <row r="325" spans="1:12" ht="15" x14ac:dyDescent="0.25">
      <c r="A325" s="23"/>
      <c r="B325" s="15"/>
      <c r="C325" s="11"/>
      <c r="D325" s="7" t="s">
        <v>22</v>
      </c>
      <c r="E325" s="42"/>
      <c r="F325" s="43"/>
      <c r="G325" s="43"/>
      <c r="H325" s="43"/>
      <c r="I325" s="43"/>
      <c r="J325" s="43"/>
      <c r="K325" s="44"/>
      <c r="L325" s="43"/>
    </row>
    <row r="326" spans="1:12" ht="15" x14ac:dyDescent="0.25">
      <c r="A326" s="23"/>
      <c r="B326" s="15"/>
      <c r="C326" s="11"/>
      <c r="D326" s="7" t="s">
        <v>51</v>
      </c>
      <c r="E326" s="42" t="s">
        <v>41</v>
      </c>
      <c r="F326" s="43">
        <v>25</v>
      </c>
      <c r="G326" s="43">
        <v>1.78</v>
      </c>
      <c r="H326" s="43">
        <v>0.18</v>
      </c>
      <c r="I326" s="43">
        <v>11.05</v>
      </c>
      <c r="J326" s="43">
        <v>60</v>
      </c>
      <c r="K326" s="44">
        <v>119</v>
      </c>
      <c r="L326" s="43">
        <v>1.4</v>
      </c>
    </row>
    <row r="327" spans="1:12" ht="15" x14ac:dyDescent="0.25">
      <c r="A327" s="23"/>
      <c r="B327" s="15"/>
      <c r="C327" s="11"/>
      <c r="D327" s="7" t="s">
        <v>52</v>
      </c>
      <c r="E327" s="42" t="s">
        <v>43</v>
      </c>
      <c r="F327" s="43">
        <v>20</v>
      </c>
      <c r="G327" s="43">
        <v>1.1399999999999999</v>
      </c>
      <c r="H327" s="43">
        <v>0.22</v>
      </c>
      <c r="I327" s="43">
        <v>7.44</v>
      </c>
      <c r="J327" s="43">
        <v>36.26</v>
      </c>
      <c r="K327" s="44">
        <v>120</v>
      </c>
      <c r="L327" s="43">
        <v>1.38</v>
      </c>
    </row>
    <row r="328" spans="1:12" ht="15" x14ac:dyDescent="0.25">
      <c r="A328" s="23"/>
      <c r="B328" s="15"/>
      <c r="C328" s="11"/>
      <c r="D328" s="7" t="s">
        <v>24</v>
      </c>
      <c r="E328" s="42"/>
      <c r="F328" s="43"/>
      <c r="G328" s="43"/>
      <c r="H328" s="43"/>
      <c r="I328" s="43"/>
      <c r="J328" s="43"/>
      <c r="K328" s="44"/>
      <c r="L328" s="43"/>
    </row>
    <row r="329" spans="1:12" ht="15" x14ac:dyDescent="0.25">
      <c r="A329" s="23"/>
      <c r="B329" s="15"/>
      <c r="C329" s="11"/>
      <c r="D329" s="7" t="s">
        <v>29</v>
      </c>
      <c r="E329" s="42" t="s">
        <v>107</v>
      </c>
      <c r="F329" s="43">
        <v>150</v>
      </c>
      <c r="G329" s="43">
        <v>5.22</v>
      </c>
      <c r="H329" s="43">
        <v>5.35</v>
      </c>
      <c r="I329" s="43">
        <v>32.159999999999997</v>
      </c>
      <c r="J329" s="43">
        <v>197.67</v>
      </c>
      <c r="K329" s="44">
        <v>516</v>
      </c>
      <c r="L329" s="43">
        <v>5.8</v>
      </c>
    </row>
    <row r="330" spans="1:12" ht="15" x14ac:dyDescent="0.25">
      <c r="A330" s="23"/>
      <c r="B330" s="15"/>
      <c r="C330" s="11"/>
      <c r="D330" s="7" t="s">
        <v>26</v>
      </c>
      <c r="E330" s="42" t="s">
        <v>94</v>
      </c>
      <c r="F330" s="43">
        <v>15</v>
      </c>
      <c r="G330" s="43">
        <v>3.66</v>
      </c>
      <c r="H330" s="43">
        <v>3.54</v>
      </c>
      <c r="I330" s="43">
        <v>0</v>
      </c>
      <c r="J330" s="43">
        <v>46.5</v>
      </c>
      <c r="K330" s="44">
        <v>1</v>
      </c>
      <c r="L330" s="43">
        <v>6.42</v>
      </c>
    </row>
    <row r="331" spans="1:12" ht="15" x14ac:dyDescent="0.25">
      <c r="A331" s="23"/>
      <c r="B331" s="15"/>
      <c r="C331" s="11"/>
      <c r="D331" s="7" t="s">
        <v>30</v>
      </c>
      <c r="E331" s="42" t="s">
        <v>67</v>
      </c>
      <c r="F331" s="43">
        <v>200</v>
      </c>
      <c r="G331" s="43">
        <v>0.5</v>
      </c>
      <c r="H331" s="43">
        <v>0</v>
      </c>
      <c r="I331" s="43">
        <v>28</v>
      </c>
      <c r="J331" s="43">
        <v>110</v>
      </c>
      <c r="K331" s="44">
        <v>508</v>
      </c>
      <c r="L331" s="43">
        <v>2.9</v>
      </c>
    </row>
    <row r="332" spans="1:12" ht="15" x14ac:dyDescent="0.25">
      <c r="A332" s="23"/>
      <c r="B332" s="15"/>
      <c r="C332" s="11"/>
      <c r="D332" s="6"/>
      <c r="E332" s="42"/>
      <c r="F332" s="43"/>
      <c r="G332" s="43"/>
      <c r="H332" s="43"/>
      <c r="I332" s="43"/>
      <c r="J332" s="43"/>
      <c r="K332" s="44"/>
      <c r="L332" s="43"/>
    </row>
    <row r="333" spans="1:12" ht="15" x14ac:dyDescent="0.25">
      <c r="A333" s="23"/>
      <c r="B333" s="15"/>
      <c r="C333" s="11"/>
      <c r="D333" s="6"/>
      <c r="E333" s="42"/>
      <c r="F333" s="43"/>
      <c r="G333" s="43"/>
      <c r="H333" s="43"/>
      <c r="I333" s="43"/>
      <c r="J333" s="43"/>
      <c r="K333" s="44"/>
      <c r="L333" s="43"/>
    </row>
    <row r="334" spans="1:12" ht="15" x14ac:dyDescent="0.25">
      <c r="A334" s="24"/>
      <c r="B334" s="17"/>
      <c r="C334" s="8"/>
      <c r="D334" s="18" t="s">
        <v>33</v>
      </c>
      <c r="E334" s="9"/>
      <c r="F334" s="19">
        <f>SUM(F323:F333)</f>
        <v>500</v>
      </c>
      <c r="G334" s="19">
        <f t="shared" ref="G334:J334" si="111">SUM(G323:G333)</f>
        <v>26.24</v>
      </c>
      <c r="H334" s="19">
        <f t="shared" si="111"/>
        <v>25.47</v>
      </c>
      <c r="I334" s="19">
        <f t="shared" si="111"/>
        <v>83.86</v>
      </c>
      <c r="J334" s="19">
        <f t="shared" si="111"/>
        <v>674.64</v>
      </c>
      <c r="K334" s="25"/>
      <c r="L334" s="19">
        <f t="shared" ref="L334" si="112">SUM(L323:L333)</f>
        <v>51.269999999999996</v>
      </c>
    </row>
    <row r="335" spans="1:12" ht="15" x14ac:dyDescent="0.25">
      <c r="A335" s="26">
        <v>3</v>
      </c>
      <c r="B335" s="13">
        <f>B323</f>
        <v>4</v>
      </c>
      <c r="C335" s="10" t="s">
        <v>25</v>
      </c>
      <c r="D335" s="7" t="s">
        <v>26</v>
      </c>
      <c r="E335" s="42" t="s">
        <v>77</v>
      </c>
      <c r="F335" s="43">
        <v>100</v>
      </c>
      <c r="G335" s="43">
        <v>0.4</v>
      </c>
      <c r="H335" s="43">
        <v>0.31</v>
      </c>
      <c r="I335" s="43">
        <v>10.3</v>
      </c>
      <c r="J335" s="43">
        <v>47</v>
      </c>
      <c r="K335" s="44">
        <v>112</v>
      </c>
      <c r="L335" s="43">
        <v>12.94</v>
      </c>
    </row>
    <row r="336" spans="1:12" ht="15" x14ac:dyDescent="0.25">
      <c r="A336" s="23"/>
      <c r="B336" s="15"/>
      <c r="C336" s="11"/>
      <c r="D336" s="7" t="s">
        <v>27</v>
      </c>
      <c r="E336" s="42" t="s">
        <v>134</v>
      </c>
      <c r="F336" s="43">
        <v>210</v>
      </c>
      <c r="G336" s="43">
        <v>2.16</v>
      </c>
      <c r="H336" s="43">
        <v>2.08</v>
      </c>
      <c r="I336" s="43">
        <v>15.13</v>
      </c>
      <c r="J336" s="43">
        <v>87.9</v>
      </c>
      <c r="K336" s="44">
        <v>147</v>
      </c>
      <c r="L336" s="43">
        <v>7.86</v>
      </c>
    </row>
    <row r="337" spans="1:12" ht="15" x14ac:dyDescent="0.25">
      <c r="A337" s="23"/>
      <c r="B337" s="15"/>
      <c r="C337" s="11"/>
      <c r="D337" s="7" t="s">
        <v>28</v>
      </c>
      <c r="E337" s="42" t="s">
        <v>135</v>
      </c>
      <c r="F337" s="43">
        <v>90</v>
      </c>
      <c r="G337" s="43">
        <v>14.42</v>
      </c>
      <c r="H337" s="43">
        <v>13.68</v>
      </c>
      <c r="I337" s="43">
        <v>4.17</v>
      </c>
      <c r="J337" s="43">
        <v>198.05</v>
      </c>
      <c r="K337" s="44">
        <v>285</v>
      </c>
      <c r="L337" s="43">
        <v>32.03</v>
      </c>
    </row>
    <row r="338" spans="1:12" ht="15" x14ac:dyDescent="0.25">
      <c r="A338" s="23"/>
      <c r="B338" s="15"/>
      <c r="C338" s="11"/>
      <c r="D338" s="7" t="s">
        <v>29</v>
      </c>
      <c r="E338" s="42" t="s">
        <v>89</v>
      </c>
      <c r="F338" s="43">
        <v>150</v>
      </c>
      <c r="G338" s="43">
        <v>3.7</v>
      </c>
      <c r="H338" s="43">
        <v>5.2</v>
      </c>
      <c r="I338" s="43">
        <v>38.5</v>
      </c>
      <c r="J338" s="43">
        <v>219</v>
      </c>
      <c r="K338" s="44">
        <v>511</v>
      </c>
      <c r="L338" s="43">
        <v>8.3800000000000008</v>
      </c>
    </row>
    <row r="339" spans="1:12" ht="15" x14ac:dyDescent="0.25">
      <c r="A339" s="23"/>
      <c r="B339" s="15"/>
      <c r="C339" s="11"/>
      <c r="D339" s="7" t="s">
        <v>30</v>
      </c>
      <c r="E339" s="42" t="s">
        <v>136</v>
      </c>
      <c r="F339" s="43">
        <v>200</v>
      </c>
      <c r="G339" s="43">
        <v>0.8</v>
      </c>
      <c r="H339" s="43">
        <v>0</v>
      </c>
      <c r="I339" s="43">
        <v>24.6</v>
      </c>
      <c r="J339" s="43">
        <v>101.2</v>
      </c>
      <c r="K339" s="44">
        <v>101</v>
      </c>
      <c r="L339" s="43">
        <v>4.66</v>
      </c>
    </row>
    <row r="340" spans="1:12" ht="15" x14ac:dyDescent="0.25">
      <c r="A340" s="23"/>
      <c r="B340" s="15"/>
      <c r="C340" s="11"/>
      <c r="D340" s="7" t="s">
        <v>31</v>
      </c>
      <c r="E340" s="42" t="s">
        <v>41</v>
      </c>
      <c r="F340" s="43">
        <v>30</v>
      </c>
      <c r="G340" s="43">
        <v>2.13</v>
      </c>
      <c r="H340" s="43">
        <v>0.21</v>
      </c>
      <c r="I340" s="43">
        <v>13.26</v>
      </c>
      <c r="J340" s="43">
        <v>72</v>
      </c>
      <c r="K340" s="44">
        <v>119</v>
      </c>
      <c r="L340" s="43">
        <v>1.68</v>
      </c>
    </row>
    <row r="341" spans="1:12" ht="15" x14ac:dyDescent="0.25">
      <c r="A341" s="23"/>
      <c r="B341" s="15"/>
      <c r="C341" s="11"/>
      <c r="D341" s="7" t="s">
        <v>32</v>
      </c>
      <c r="E341" s="42" t="s">
        <v>43</v>
      </c>
      <c r="F341" s="43">
        <v>20</v>
      </c>
      <c r="G341" s="43">
        <v>1.1399999999999999</v>
      </c>
      <c r="H341" s="43">
        <v>0.22</v>
      </c>
      <c r="I341" s="43">
        <v>7.44</v>
      </c>
      <c r="J341" s="43">
        <v>36.26</v>
      </c>
      <c r="K341" s="44">
        <v>120</v>
      </c>
      <c r="L341" s="43">
        <v>1.38</v>
      </c>
    </row>
    <row r="342" spans="1:12" ht="15" x14ac:dyDescent="0.25">
      <c r="A342" s="23"/>
      <c r="B342" s="15"/>
      <c r="C342" s="11"/>
      <c r="D342" s="7"/>
      <c r="E342" s="42"/>
      <c r="F342" s="43"/>
      <c r="G342" s="43"/>
      <c r="H342" s="43"/>
      <c r="I342" s="43"/>
      <c r="J342" s="43"/>
      <c r="K342" s="44"/>
      <c r="L342" s="43"/>
    </row>
    <row r="343" spans="1:12" ht="15" x14ac:dyDescent="0.25">
      <c r="A343" s="23"/>
      <c r="B343" s="15"/>
      <c r="C343" s="11"/>
      <c r="D343" s="7"/>
      <c r="E343" s="42"/>
      <c r="F343" s="43"/>
      <c r="G343" s="43"/>
      <c r="H343" s="43"/>
      <c r="I343" s="43"/>
      <c r="J343" s="43"/>
      <c r="K343" s="44"/>
      <c r="L343" s="43"/>
    </row>
    <row r="344" spans="1:12" ht="15" x14ac:dyDescent="0.25">
      <c r="A344" s="23"/>
      <c r="B344" s="15"/>
      <c r="C344" s="11"/>
      <c r="D344" s="7"/>
      <c r="E344" s="42"/>
      <c r="F344" s="43"/>
      <c r="G344" s="43"/>
      <c r="H344" s="43"/>
      <c r="I344" s="43"/>
      <c r="J344" s="43"/>
      <c r="K344" s="44"/>
      <c r="L344" s="43"/>
    </row>
    <row r="345" spans="1:12" ht="15" x14ac:dyDescent="0.25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/>
    </row>
    <row r="346" spans="1:12" ht="15" x14ac:dyDescent="0.25">
      <c r="A346" s="23"/>
      <c r="B346" s="15"/>
      <c r="C346" s="11"/>
      <c r="D346" s="6"/>
      <c r="E346" s="42"/>
      <c r="F346" s="43"/>
      <c r="G346" s="43"/>
      <c r="H346" s="43"/>
      <c r="I346" s="43"/>
      <c r="J346" s="43"/>
      <c r="K346" s="44"/>
      <c r="L346" s="43"/>
    </row>
    <row r="347" spans="1:12" ht="15" x14ac:dyDescent="0.25">
      <c r="A347" s="24"/>
      <c r="B347" s="17"/>
      <c r="C347" s="8"/>
      <c r="D347" s="18" t="s">
        <v>33</v>
      </c>
      <c r="E347" s="9"/>
      <c r="F347" s="19">
        <f>SUM(F335:F346)</f>
        <v>800</v>
      </c>
      <c r="G347" s="19">
        <f t="shared" ref="G347:J347" si="113">SUM(G335:G346)</f>
        <v>24.75</v>
      </c>
      <c r="H347" s="19">
        <f t="shared" si="113"/>
        <v>21.7</v>
      </c>
      <c r="I347" s="19">
        <f t="shared" si="113"/>
        <v>113.39999999999999</v>
      </c>
      <c r="J347" s="19">
        <f t="shared" si="113"/>
        <v>761.41000000000008</v>
      </c>
      <c r="K347" s="25"/>
      <c r="L347" s="19">
        <f t="shared" ref="L347" si="114">SUM(L335:L346)</f>
        <v>68.930000000000007</v>
      </c>
    </row>
    <row r="348" spans="1:12" ht="15.75" thickBot="1" x14ac:dyDescent="0.25">
      <c r="A348" s="29">
        <f>A323</f>
        <v>3</v>
      </c>
      <c r="B348" s="30">
        <f>B323</f>
        <v>4</v>
      </c>
      <c r="C348" s="64" t="s">
        <v>4</v>
      </c>
      <c r="D348" s="65"/>
      <c r="E348" s="31"/>
      <c r="F348" s="32">
        <f>F334+F347</f>
        <v>1300</v>
      </c>
      <c r="G348" s="32">
        <f t="shared" ref="G348:J348" si="115">G334+G347</f>
        <v>50.989999999999995</v>
      </c>
      <c r="H348" s="32">
        <f t="shared" si="115"/>
        <v>47.17</v>
      </c>
      <c r="I348" s="32">
        <f t="shared" si="115"/>
        <v>197.26</v>
      </c>
      <c r="J348" s="32">
        <f t="shared" si="115"/>
        <v>1436.0500000000002</v>
      </c>
      <c r="K348" s="32"/>
      <c r="L348" s="32">
        <f t="shared" ref="L348" si="116">L334+L347</f>
        <v>120.2</v>
      </c>
    </row>
    <row r="349" spans="1:12" ht="15" x14ac:dyDescent="0.25">
      <c r="A349" s="20">
        <v>3</v>
      </c>
      <c r="B349" s="21">
        <v>5</v>
      </c>
      <c r="C349" s="22" t="s">
        <v>20</v>
      </c>
      <c r="D349" s="5" t="s">
        <v>21</v>
      </c>
      <c r="E349" s="39" t="s">
        <v>114</v>
      </c>
      <c r="F349" s="40">
        <v>150</v>
      </c>
      <c r="G349" s="40">
        <v>15.6</v>
      </c>
      <c r="H349" s="40">
        <v>16.350000000000001</v>
      </c>
      <c r="I349" s="40">
        <v>2.7</v>
      </c>
      <c r="J349" s="40">
        <v>220.2</v>
      </c>
      <c r="K349" s="41">
        <v>66</v>
      </c>
      <c r="L349" s="40">
        <v>15.19</v>
      </c>
    </row>
    <row r="350" spans="1:12" ht="15" x14ac:dyDescent="0.25">
      <c r="A350" s="23"/>
      <c r="B350" s="15"/>
      <c r="C350" s="11"/>
      <c r="D350" s="6"/>
      <c r="E350" s="42"/>
      <c r="F350" s="43"/>
      <c r="G350" s="43"/>
      <c r="H350" s="43"/>
      <c r="I350" s="43"/>
      <c r="J350" s="43"/>
      <c r="K350" s="44"/>
      <c r="L350" s="43"/>
    </row>
    <row r="351" spans="1:12" ht="15" x14ac:dyDescent="0.25">
      <c r="A351" s="23"/>
      <c r="B351" s="15"/>
      <c r="C351" s="11"/>
      <c r="D351" s="7" t="s">
        <v>22</v>
      </c>
      <c r="E351" s="42" t="s">
        <v>137</v>
      </c>
      <c r="F351" s="43">
        <v>200</v>
      </c>
      <c r="G351" s="43">
        <v>0.2</v>
      </c>
      <c r="H351" s="43">
        <v>0</v>
      </c>
      <c r="I351" s="43">
        <v>19.8</v>
      </c>
      <c r="J351" s="43">
        <v>80</v>
      </c>
      <c r="K351" s="44">
        <v>159</v>
      </c>
      <c r="L351" s="43">
        <v>9.5500000000000007</v>
      </c>
    </row>
    <row r="352" spans="1:12" ht="15" x14ac:dyDescent="0.25">
      <c r="A352" s="23"/>
      <c r="B352" s="15"/>
      <c r="C352" s="11"/>
      <c r="D352" s="7" t="s">
        <v>52</v>
      </c>
      <c r="E352" s="42" t="s">
        <v>43</v>
      </c>
      <c r="F352" s="43">
        <v>20</v>
      </c>
      <c r="G352" s="43">
        <v>1.1399999999999999</v>
      </c>
      <c r="H352" s="43">
        <v>0.22</v>
      </c>
      <c r="I352" s="43">
        <v>7.44</v>
      </c>
      <c r="J352" s="43">
        <v>36.26</v>
      </c>
      <c r="K352" s="44"/>
      <c r="L352" s="43">
        <v>1.38</v>
      </c>
    </row>
    <row r="353" spans="1:12" ht="15" x14ac:dyDescent="0.25">
      <c r="A353" s="23"/>
      <c r="B353" s="15"/>
      <c r="C353" s="11"/>
      <c r="D353" s="7" t="s">
        <v>24</v>
      </c>
      <c r="E353" s="42" t="s">
        <v>77</v>
      </c>
      <c r="F353" s="43">
        <v>100</v>
      </c>
      <c r="G353" s="43">
        <v>0.4</v>
      </c>
      <c r="H353" s="43">
        <v>0.31</v>
      </c>
      <c r="I353" s="43">
        <v>10.3</v>
      </c>
      <c r="J353" s="43">
        <v>47</v>
      </c>
      <c r="K353" s="44">
        <v>112</v>
      </c>
      <c r="L353" s="43">
        <v>12.94</v>
      </c>
    </row>
    <row r="354" spans="1:12" ht="15" x14ac:dyDescent="0.25">
      <c r="A354" s="23"/>
      <c r="B354" s="15"/>
      <c r="C354" s="11"/>
      <c r="D354" s="7" t="s">
        <v>26</v>
      </c>
      <c r="E354" s="42" t="s">
        <v>138</v>
      </c>
      <c r="F354" s="43">
        <v>50</v>
      </c>
      <c r="G354" s="43">
        <v>4.8</v>
      </c>
      <c r="H354" s="43">
        <v>4.43</v>
      </c>
      <c r="I354" s="43">
        <v>9.8699999999999992</v>
      </c>
      <c r="J354" s="43">
        <v>99.54</v>
      </c>
      <c r="K354" s="44">
        <v>197</v>
      </c>
      <c r="L354" s="43">
        <v>12.52</v>
      </c>
    </row>
    <row r="355" spans="1:12" ht="15" x14ac:dyDescent="0.25">
      <c r="A355" s="23"/>
      <c r="B355" s="15"/>
      <c r="C355" s="11"/>
      <c r="D355" s="7"/>
      <c r="E355" s="42"/>
      <c r="F355" s="43"/>
      <c r="G355" s="43"/>
      <c r="H355" s="43"/>
      <c r="I355" s="43"/>
      <c r="J355" s="43"/>
      <c r="K355" s="44"/>
      <c r="L355" s="43"/>
    </row>
    <row r="356" spans="1:12" ht="15" x14ac:dyDescent="0.25">
      <c r="A356" s="23"/>
      <c r="B356" s="15"/>
      <c r="C356" s="11"/>
      <c r="D356" s="7"/>
      <c r="E356" s="42"/>
      <c r="F356" s="43"/>
      <c r="G356" s="43"/>
      <c r="H356" s="43"/>
      <c r="I356" s="43"/>
      <c r="J356" s="43"/>
      <c r="K356" s="44"/>
      <c r="L356" s="43"/>
    </row>
    <row r="357" spans="1:12" ht="15" x14ac:dyDescent="0.25">
      <c r="A357" s="23"/>
      <c r="B357" s="15"/>
      <c r="C357" s="11"/>
      <c r="D357" s="6"/>
      <c r="E357" s="42"/>
      <c r="F357" s="43"/>
      <c r="G357" s="43"/>
      <c r="H357" s="43"/>
      <c r="I357" s="43"/>
      <c r="J357" s="43"/>
      <c r="K357" s="44"/>
      <c r="L357" s="43"/>
    </row>
    <row r="358" spans="1:12" ht="15" x14ac:dyDescent="0.25">
      <c r="A358" s="23"/>
      <c r="B358" s="15"/>
      <c r="C358" s="11"/>
      <c r="D358" s="6"/>
      <c r="E358" s="42"/>
      <c r="F358" s="43"/>
      <c r="G358" s="43"/>
      <c r="H358" s="43"/>
      <c r="I358" s="43"/>
      <c r="J358" s="43"/>
      <c r="K358" s="44"/>
      <c r="L358" s="43"/>
    </row>
    <row r="359" spans="1:12" ht="15.75" customHeight="1" x14ac:dyDescent="0.25">
      <c r="A359" s="24"/>
      <c r="B359" s="17"/>
      <c r="C359" s="8"/>
      <c r="D359" s="18" t="s">
        <v>33</v>
      </c>
      <c r="E359" s="9"/>
      <c r="F359" s="19">
        <f>SUM(F349:F358)</f>
        <v>520</v>
      </c>
      <c r="G359" s="19">
        <f t="shared" ref="G359:J359" si="117">SUM(G349:G358)</f>
        <v>22.139999999999997</v>
      </c>
      <c r="H359" s="19">
        <f t="shared" si="117"/>
        <v>21.31</v>
      </c>
      <c r="I359" s="19">
        <f t="shared" si="117"/>
        <v>50.11</v>
      </c>
      <c r="J359" s="19">
        <f t="shared" si="117"/>
        <v>483</v>
      </c>
      <c r="K359" s="25"/>
      <c r="L359" s="19">
        <f t="shared" ref="L359" si="118">SUM(L349:L358)</f>
        <v>51.58</v>
      </c>
    </row>
    <row r="360" spans="1:12" ht="15" x14ac:dyDescent="0.25">
      <c r="A360" s="26">
        <v>3</v>
      </c>
      <c r="B360" s="13">
        <f>B349</f>
        <v>5</v>
      </c>
      <c r="C360" s="10" t="s">
        <v>25</v>
      </c>
      <c r="D360" s="7" t="s">
        <v>26</v>
      </c>
      <c r="E360" s="42" t="s">
        <v>139</v>
      </c>
      <c r="F360" s="43">
        <v>60</v>
      </c>
      <c r="G360" s="43">
        <v>0.7</v>
      </c>
      <c r="H360" s="43">
        <v>5.33</v>
      </c>
      <c r="I360" s="43">
        <v>5.9</v>
      </c>
      <c r="J360" s="43">
        <v>74.37</v>
      </c>
      <c r="K360" s="44">
        <v>613</v>
      </c>
      <c r="L360" s="43">
        <v>2.59</v>
      </c>
    </row>
    <row r="361" spans="1:12" ht="15" x14ac:dyDescent="0.25">
      <c r="A361" s="23"/>
      <c r="B361" s="15"/>
      <c r="C361" s="11"/>
      <c r="D361" s="7" t="s">
        <v>27</v>
      </c>
      <c r="E361" s="42" t="s">
        <v>140</v>
      </c>
      <c r="F361" s="43">
        <v>210</v>
      </c>
      <c r="G361" s="43">
        <v>7.9</v>
      </c>
      <c r="H361" s="43">
        <v>7.04</v>
      </c>
      <c r="I361" s="43">
        <v>7.21</v>
      </c>
      <c r="J361" s="43">
        <v>164.02</v>
      </c>
      <c r="K361" s="44">
        <v>144</v>
      </c>
      <c r="L361" s="43">
        <v>8.02</v>
      </c>
    </row>
    <row r="362" spans="1:12" ht="15" x14ac:dyDescent="0.25">
      <c r="A362" s="23"/>
      <c r="B362" s="15"/>
      <c r="C362" s="11"/>
      <c r="D362" s="7" t="s">
        <v>28</v>
      </c>
      <c r="E362" s="42" t="s">
        <v>141</v>
      </c>
      <c r="F362" s="43">
        <v>90</v>
      </c>
      <c r="G362" s="43">
        <v>16.7</v>
      </c>
      <c r="H362" s="43">
        <v>13.8</v>
      </c>
      <c r="I362" s="43">
        <v>10.7</v>
      </c>
      <c r="J362" s="43">
        <v>233.8</v>
      </c>
      <c r="K362" s="44">
        <v>194</v>
      </c>
      <c r="L362" s="43">
        <v>35.72</v>
      </c>
    </row>
    <row r="363" spans="1:12" ht="15" x14ac:dyDescent="0.25">
      <c r="A363" s="23"/>
      <c r="B363" s="15"/>
      <c r="C363" s="11"/>
      <c r="D363" s="7" t="s">
        <v>29</v>
      </c>
      <c r="E363" s="42" t="s">
        <v>142</v>
      </c>
      <c r="F363" s="43">
        <v>150</v>
      </c>
      <c r="G363" s="43">
        <v>3.15</v>
      </c>
      <c r="H363" s="43">
        <v>4.5</v>
      </c>
      <c r="I363" s="43">
        <v>17.55</v>
      </c>
      <c r="J363" s="43">
        <v>122.85</v>
      </c>
      <c r="K363" s="44">
        <v>52</v>
      </c>
      <c r="L363" s="43">
        <v>3.27</v>
      </c>
    </row>
    <row r="364" spans="1:12" ht="15" x14ac:dyDescent="0.25">
      <c r="A364" s="23"/>
      <c r="B364" s="15"/>
      <c r="C364" s="11"/>
      <c r="D364" s="7" t="s">
        <v>71</v>
      </c>
      <c r="E364" s="42" t="s">
        <v>72</v>
      </c>
      <c r="F364" s="43">
        <v>200</v>
      </c>
      <c r="G364" s="43">
        <v>0.08</v>
      </c>
      <c r="H364" s="43">
        <v>1.6E-2</v>
      </c>
      <c r="I364" s="43">
        <v>22.06</v>
      </c>
      <c r="J364" s="43">
        <v>88.7</v>
      </c>
      <c r="K364" s="44">
        <v>117</v>
      </c>
      <c r="L364" s="43">
        <v>2.5299999999999998</v>
      </c>
    </row>
    <row r="365" spans="1:12" ht="15" x14ac:dyDescent="0.25">
      <c r="A365" s="23"/>
      <c r="B365" s="15"/>
      <c r="C365" s="11"/>
      <c r="D365" s="7" t="s">
        <v>31</v>
      </c>
      <c r="E365" s="42" t="s">
        <v>41</v>
      </c>
      <c r="F365" s="43">
        <v>45</v>
      </c>
      <c r="G365" s="43">
        <v>3.19</v>
      </c>
      <c r="H365" s="43">
        <v>0.31</v>
      </c>
      <c r="I365" s="43">
        <v>19.89</v>
      </c>
      <c r="J365" s="43">
        <v>108</v>
      </c>
      <c r="K365" s="44">
        <v>119</v>
      </c>
      <c r="L365" s="43">
        <v>2.52</v>
      </c>
    </row>
    <row r="366" spans="1:12" ht="15" x14ac:dyDescent="0.25">
      <c r="A366" s="23"/>
      <c r="B366" s="15"/>
      <c r="C366" s="11"/>
      <c r="D366" s="7" t="s">
        <v>32</v>
      </c>
      <c r="E366" s="42" t="s">
        <v>43</v>
      </c>
      <c r="F366" s="43">
        <v>30</v>
      </c>
      <c r="G366" s="43">
        <v>1.71</v>
      </c>
      <c r="H366" s="43">
        <v>0.33</v>
      </c>
      <c r="I366" s="43">
        <v>11.16</v>
      </c>
      <c r="J366" s="43">
        <v>54.39</v>
      </c>
      <c r="K366" s="44">
        <v>120</v>
      </c>
      <c r="L366" s="43">
        <v>2.06</v>
      </c>
    </row>
    <row r="367" spans="1:12" ht="15" x14ac:dyDescent="0.25">
      <c r="A367" s="23"/>
      <c r="B367" s="15"/>
      <c r="C367" s="11"/>
      <c r="D367" s="7"/>
      <c r="E367" s="42"/>
      <c r="F367" s="43"/>
      <c r="G367" s="43"/>
      <c r="H367" s="43"/>
      <c r="I367" s="43"/>
      <c r="J367" s="43"/>
      <c r="K367" s="44"/>
      <c r="L367" s="43"/>
    </row>
    <row r="368" spans="1:12" ht="15" x14ac:dyDescent="0.25">
      <c r="A368" s="23"/>
      <c r="B368" s="15"/>
      <c r="C368" s="11"/>
      <c r="D368" s="7"/>
      <c r="E368" s="42"/>
      <c r="F368" s="43"/>
      <c r="G368" s="43"/>
      <c r="H368" s="43"/>
      <c r="I368" s="43"/>
      <c r="J368" s="43"/>
      <c r="K368" s="44"/>
      <c r="L368" s="43"/>
    </row>
    <row r="369" spans="1:12" ht="15" x14ac:dyDescent="0.25">
      <c r="A369" s="23"/>
      <c r="B369" s="15"/>
      <c r="C369" s="11"/>
      <c r="D369" s="7"/>
      <c r="E369" s="42"/>
      <c r="F369" s="43"/>
      <c r="G369" s="43"/>
      <c r="H369" s="43"/>
      <c r="I369" s="43"/>
      <c r="J369" s="43"/>
      <c r="K369" s="44"/>
      <c r="L369" s="43"/>
    </row>
    <row r="370" spans="1:12" ht="15" x14ac:dyDescent="0.25">
      <c r="A370" s="23"/>
      <c r="B370" s="15"/>
      <c r="C370" s="11"/>
      <c r="D370" s="6"/>
      <c r="E370" s="42"/>
      <c r="F370" s="43"/>
      <c r="G370" s="43"/>
      <c r="H370" s="43"/>
      <c r="I370" s="43"/>
      <c r="J370" s="43"/>
      <c r="K370" s="44"/>
      <c r="L370" s="43"/>
    </row>
    <row r="371" spans="1:12" ht="15" x14ac:dyDescent="0.25">
      <c r="A371" s="23"/>
      <c r="B371" s="15"/>
      <c r="C371" s="11"/>
      <c r="D371" s="6"/>
      <c r="E371" s="42"/>
      <c r="F371" s="43"/>
      <c r="G371" s="43"/>
      <c r="H371" s="43"/>
      <c r="I371" s="43"/>
      <c r="J371" s="43"/>
      <c r="K371" s="44"/>
      <c r="L371" s="43"/>
    </row>
    <row r="372" spans="1:12" ht="15" x14ac:dyDescent="0.25">
      <c r="A372" s="24"/>
      <c r="B372" s="17"/>
      <c r="C372" s="8"/>
      <c r="D372" s="18" t="s">
        <v>33</v>
      </c>
      <c r="E372" s="9"/>
      <c r="F372" s="19">
        <f>SUM(F360:F371)</f>
        <v>785</v>
      </c>
      <c r="G372" s="19">
        <f t="shared" ref="G372:J372" si="119">SUM(G360:G371)</f>
        <v>33.429999999999993</v>
      </c>
      <c r="H372" s="19">
        <f t="shared" si="119"/>
        <v>31.325999999999997</v>
      </c>
      <c r="I372" s="19">
        <f t="shared" si="119"/>
        <v>94.47</v>
      </c>
      <c r="J372" s="19">
        <f t="shared" si="119"/>
        <v>846.13000000000011</v>
      </c>
      <c r="K372" s="25"/>
      <c r="L372" s="19">
        <f t="shared" ref="L372" si="120">SUM(L360:L371)</f>
        <v>56.710000000000008</v>
      </c>
    </row>
    <row r="373" spans="1:12" ht="15.75" thickBot="1" x14ac:dyDescent="0.25">
      <c r="A373" s="29">
        <f>A349</f>
        <v>3</v>
      </c>
      <c r="B373" s="30">
        <f>B349</f>
        <v>5</v>
      </c>
      <c r="C373" s="64" t="s">
        <v>4</v>
      </c>
      <c r="D373" s="65"/>
      <c r="E373" s="31"/>
      <c r="F373" s="32">
        <f>F359+F372</f>
        <v>1305</v>
      </c>
      <c r="G373" s="32">
        <f t="shared" ref="G373:J373" si="121">G359+G372</f>
        <v>55.569999999999993</v>
      </c>
      <c r="H373" s="32">
        <f t="shared" si="121"/>
        <v>52.635999999999996</v>
      </c>
      <c r="I373" s="32">
        <f t="shared" si="121"/>
        <v>144.57999999999998</v>
      </c>
      <c r="J373" s="32">
        <f t="shared" si="121"/>
        <v>1329.13</v>
      </c>
      <c r="K373" s="32"/>
      <c r="L373" s="32">
        <f t="shared" ref="L373" si="122">L359+L372</f>
        <v>108.29</v>
      </c>
    </row>
    <row r="374" spans="1:12" ht="15" x14ac:dyDescent="0.25">
      <c r="A374" s="20">
        <v>4</v>
      </c>
      <c r="B374" s="21">
        <v>1</v>
      </c>
      <c r="C374" s="22" t="s">
        <v>20</v>
      </c>
      <c r="D374" s="5" t="s">
        <v>21</v>
      </c>
      <c r="E374" s="39" t="s">
        <v>143</v>
      </c>
      <c r="F374" s="40">
        <v>200</v>
      </c>
      <c r="G374" s="40">
        <v>6.8</v>
      </c>
      <c r="H374" s="40">
        <v>7.46</v>
      </c>
      <c r="I374" s="40">
        <v>27</v>
      </c>
      <c r="J374" s="40">
        <v>202.2</v>
      </c>
      <c r="K374" s="41">
        <v>266</v>
      </c>
      <c r="L374" s="40">
        <v>9.77</v>
      </c>
    </row>
    <row r="375" spans="1:12" ht="15" x14ac:dyDescent="0.25">
      <c r="A375" s="23"/>
      <c r="B375" s="15"/>
      <c r="C375" s="11"/>
      <c r="D375" s="6"/>
      <c r="E375" s="42"/>
      <c r="F375" s="43"/>
      <c r="G375" s="43"/>
      <c r="H375" s="43"/>
      <c r="I375" s="43"/>
      <c r="J375" s="43"/>
      <c r="K375" s="44"/>
      <c r="L375" s="43"/>
    </row>
    <row r="376" spans="1:12" ht="15" x14ac:dyDescent="0.25">
      <c r="A376" s="23"/>
      <c r="B376" s="15"/>
      <c r="C376" s="11"/>
      <c r="D376" s="7" t="s">
        <v>22</v>
      </c>
      <c r="E376" s="42" t="s">
        <v>91</v>
      </c>
      <c r="F376" s="43">
        <v>200</v>
      </c>
      <c r="G376" s="43">
        <v>0.2</v>
      </c>
      <c r="H376" s="43">
        <v>0</v>
      </c>
      <c r="I376" s="43">
        <v>14</v>
      </c>
      <c r="J376" s="43">
        <v>56</v>
      </c>
      <c r="K376" s="44">
        <v>493</v>
      </c>
      <c r="L376" s="43">
        <v>1.39</v>
      </c>
    </row>
    <row r="377" spans="1:12" ht="15" x14ac:dyDescent="0.25">
      <c r="A377" s="23"/>
      <c r="B377" s="15"/>
      <c r="C377" s="11"/>
      <c r="D377" s="7" t="s">
        <v>51</v>
      </c>
      <c r="E377" s="42" t="s">
        <v>41</v>
      </c>
      <c r="F377" s="43">
        <v>20</v>
      </c>
      <c r="G377" s="43">
        <v>1.4</v>
      </c>
      <c r="H377" s="43">
        <v>0.14000000000000001</v>
      </c>
      <c r="I377" s="43">
        <v>8.8000000000000007</v>
      </c>
      <c r="J377" s="43">
        <v>48</v>
      </c>
      <c r="K377" s="44">
        <v>119</v>
      </c>
      <c r="L377" s="43">
        <v>1.1200000000000001</v>
      </c>
    </row>
    <row r="378" spans="1:12" ht="15" x14ac:dyDescent="0.25">
      <c r="A378" s="23"/>
      <c r="B378" s="15"/>
      <c r="C378" s="11"/>
      <c r="D378" s="7" t="s">
        <v>24</v>
      </c>
      <c r="E378" s="42"/>
      <c r="F378" s="43"/>
      <c r="G378" s="43"/>
      <c r="H378" s="43"/>
      <c r="I378" s="43"/>
      <c r="J378" s="43"/>
      <c r="K378" s="44"/>
      <c r="L378" s="43"/>
    </row>
    <row r="379" spans="1:12" ht="15" x14ac:dyDescent="0.25">
      <c r="A379" s="23"/>
      <c r="B379" s="15"/>
      <c r="C379" s="11"/>
      <c r="D379" s="7" t="s">
        <v>26</v>
      </c>
      <c r="E379" s="42" t="s">
        <v>144</v>
      </c>
      <c r="F379" s="43">
        <v>60</v>
      </c>
      <c r="G379" s="43">
        <v>5.1100000000000003</v>
      </c>
      <c r="H379" s="43">
        <v>18.34</v>
      </c>
      <c r="I379" s="43">
        <v>34.14</v>
      </c>
      <c r="J379" s="43">
        <v>323.17</v>
      </c>
      <c r="K379" s="44">
        <v>301</v>
      </c>
      <c r="L379" s="43">
        <v>13.43</v>
      </c>
    </row>
    <row r="380" spans="1:12" ht="15" x14ac:dyDescent="0.25">
      <c r="A380" s="23"/>
      <c r="B380" s="15"/>
      <c r="C380" s="11"/>
      <c r="D380" s="7" t="s">
        <v>92</v>
      </c>
      <c r="E380" s="42" t="s">
        <v>46</v>
      </c>
      <c r="F380" s="43">
        <v>200</v>
      </c>
      <c r="G380" s="43">
        <v>5.4</v>
      </c>
      <c r="H380" s="43">
        <v>4.2</v>
      </c>
      <c r="I380" s="43">
        <v>18</v>
      </c>
      <c r="J380" s="43">
        <v>131.4</v>
      </c>
      <c r="K380" s="44" t="s">
        <v>93</v>
      </c>
      <c r="L380" s="43">
        <v>24.3</v>
      </c>
    </row>
    <row r="381" spans="1:12" ht="15" x14ac:dyDescent="0.25">
      <c r="A381" s="23"/>
      <c r="B381" s="15"/>
      <c r="C381" s="11"/>
      <c r="D381" s="7"/>
      <c r="E381" s="42"/>
      <c r="F381" s="43"/>
      <c r="G381" s="43"/>
      <c r="H381" s="43"/>
      <c r="I381" s="43"/>
      <c r="J381" s="43"/>
      <c r="K381" s="44"/>
      <c r="L381" s="43"/>
    </row>
    <row r="382" spans="1:12" ht="15" x14ac:dyDescent="0.25">
      <c r="A382" s="23"/>
      <c r="B382" s="15"/>
      <c r="C382" s="11"/>
      <c r="D382" s="6"/>
      <c r="E382" s="42"/>
      <c r="F382" s="43"/>
      <c r="G382" s="43"/>
      <c r="H382" s="43"/>
      <c r="I382" s="43"/>
      <c r="J382" s="43"/>
      <c r="K382" s="44"/>
      <c r="L382" s="43"/>
    </row>
    <row r="383" spans="1:12" ht="15" x14ac:dyDescent="0.25">
      <c r="A383" s="23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/>
    </row>
    <row r="384" spans="1:12" ht="15" x14ac:dyDescent="0.25">
      <c r="A384" s="24"/>
      <c r="B384" s="17"/>
      <c r="C384" s="8"/>
      <c r="D384" s="18" t="s">
        <v>33</v>
      </c>
      <c r="E384" s="9"/>
      <c r="F384" s="19">
        <f>SUM(F374:F383)</f>
        <v>680</v>
      </c>
      <c r="G384" s="19">
        <f>SUM(G374:G383)</f>
        <v>18.910000000000004</v>
      </c>
      <c r="H384" s="19">
        <f t="shared" ref="H384:I384" si="123">SUM(H374:H383)</f>
        <v>30.139999999999997</v>
      </c>
      <c r="I384" s="19">
        <f t="shared" si="123"/>
        <v>101.94</v>
      </c>
      <c r="J384" s="19">
        <f>SUM(J374:J383)</f>
        <v>760.77</v>
      </c>
      <c r="K384" s="25"/>
      <c r="L384" s="19">
        <f t="shared" ref="L384" si="124">SUM(L374:L383)</f>
        <v>50.010000000000005</v>
      </c>
    </row>
    <row r="385" spans="1:12" ht="15" x14ac:dyDescent="0.25">
      <c r="A385" s="26">
        <v>4</v>
      </c>
      <c r="B385" s="13">
        <f>B374</f>
        <v>1</v>
      </c>
      <c r="C385" s="10" t="s">
        <v>25</v>
      </c>
      <c r="D385" s="7" t="s">
        <v>26</v>
      </c>
      <c r="E385" s="42" t="s">
        <v>48</v>
      </c>
      <c r="F385" s="43">
        <v>150</v>
      </c>
      <c r="G385" s="43">
        <v>0.06</v>
      </c>
      <c r="H385" s="43">
        <v>0.06</v>
      </c>
      <c r="I385" s="43">
        <v>14.71</v>
      </c>
      <c r="J385" s="43">
        <v>70.5</v>
      </c>
      <c r="K385" s="44">
        <v>112</v>
      </c>
      <c r="L385" s="43">
        <v>14.1</v>
      </c>
    </row>
    <row r="386" spans="1:12" ht="15" x14ac:dyDescent="0.25">
      <c r="A386" s="23"/>
      <c r="B386" s="15"/>
      <c r="C386" s="11"/>
      <c r="D386" s="7" t="s">
        <v>27</v>
      </c>
      <c r="E386" s="42" t="s">
        <v>145</v>
      </c>
      <c r="F386" s="43">
        <v>210</v>
      </c>
      <c r="G386" s="43">
        <v>3.98</v>
      </c>
      <c r="H386" s="43">
        <v>3.8</v>
      </c>
      <c r="I386" s="43">
        <v>16.399999999999999</v>
      </c>
      <c r="J386" s="43">
        <v>116.36</v>
      </c>
      <c r="K386" s="44">
        <v>133</v>
      </c>
      <c r="L386" s="43">
        <v>8.14</v>
      </c>
    </row>
    <row r="387" spans="1:12" ht="25.5" x14ac:dyDescent="0.25">
      <c r="A387" s="23"/>
      <c r="B387" s="15"/>
      <c r="C387" s="11"/>
      <c r="D387" s="7" t="s">
        <v>28</v>
      </c>
      <c r="E387" s="42" t="s">
        <v>146</v>
      </c>
      <c r="F387" s="43">
        <v>90</v>
      </c>
      <c r="G387" s="43">
        <v>15.76</v>
      </c>
      <c r="H387" s="43">
        <v>13.64</v>
      </c>
      <c r="I387" s="43">
        <v>1.59</v>
      </c>
      <c r="J387" s="43">
        <v>192.16</v>
      </c>
      <c r="K387" s="44">
        <v>177</v>
      </c>
      <c r="L387" s="43">
        <v>37.22</v>
      </c>
    </row>
    <row r="388" spans="1:12" ht="15" x14ac:dyDescent="0.25">
      <c r="A388" s="23"/>
      <c r="B388" s="15"/>
      <c r="C388" s="11"/>
      <c r="D388" s="7" t="s">
        <v>29</v>
      </c>
      <c r="E388" s="42" t="s">
        <v>147</v>
      </c>
      <c r="F388" s="43">
        <v>150</v>
      </c>
      <c r="G388" s="43">
        <v>3.6</v>
      </c>
      <c r="H388" s="43">
        <v>4.95</v>
      </c>
      <c r="I388" s="43">
        <v>24.6</v>
      </c>
      <c r="J388" s="43">
        <v>156.6</v>
      </c>
      <c r="K388" s="44">
        <v>55</v>
      </c>
      <c r="L388" s="43">
        <v>3.79</v>
      </c>
    </row>
    <row r="389" spans="1:12" ht="15" x14ac:dyDescent="0.25">
      <c r="A389" s="23"/>
      <c r="B389" s="15"/>
      <c r="C389" s="11"/>
      <c r="D389" s="7" t="s">
        <v>30</v>
      </c>
      <c r="E389" s="42" t="s">
        <v>148</v>
      </c>
      <c r="F389" s="43">
        <v>200</v>
      </c>
      <c r="G389" s="43">
        <v>0</v>
      </c>
      <c r="H389" s="43">
        <v>0</v>
      </c>
      <c r="I389" s="43">
        <v>37.200000000000003</v>
      </c>
      <c r="J389" s="43">
        <v>146</v>
      </c>
      <c r="K389" s="44">
        <v>104</v>
      </c>
      <c r="L389" s="43">
        <v>5.37</v>
      </c>
    </row>
    <row r="390" spans="1:12" ht="15" x14ac:dyDescent="0.25">
      <c r="A390" s="23"/>
      <c r="B390" s="15"/>
      <c r="C390" s="11"/>
      <c r="D390" s="7" t="s">
        <v>31</v>
      </c>
      <c r="E390" s="42" t="s">
        <v>41</v>
      </c>
      <c r="F390" s="43">
        <v>30</v>
      </c>
      <c r="G390" s="43">
        <v>2.13</v>
      </c>
      <c r="H390" s="43">
        <v>0.21</v>
      </c>
      <c r="I390" s="43">
        <v>13.26</v>
      </c>
      <c r="J390" s="43">
        <v>72</v>
      </c>
      <c r="K390" s="44">
        <v>119</v>
      </c>
      <c r="L390" s="43">
        <v>1.68</v>
      </c>
    </row>
    <row r="391" spans="1:12" ht="15" x14ac:dyDescent="0.25">
      <c r="A391" s="23"/>
      <c r="B391" s="15"/>
      <c r="C391" s="11"/>
      <c r="D391" s="7" t="s">
        <v>32</v>
      </c>
      <c r="E391" s="42" t="s">
        <v>43</v>
      </c>
      <c r="F391" s="43">
        <v>25</v>
      </c>
      <c r="G391" s="43">
        <v>1.42</v>
      </c>
      <c r="H391" s="43">
        <v>0.27</v>
      </c>
      <c r="I391" s="43">
        <v>9.3000000000000007</v>
      </c>
      <c r="J391" s="43">
        <v>45.32</v>
      </c>
      <c r="K391" s="44">
        <v>120</v>
      </c>
      <c r="L391" s="43">
        <v>1.72</v>
      </c>
    </row>
    <row r="392" spans="1:12" ht="15" x14ac:dyDescent="0.25">
      <c r="A392" s="23"/>
      <c r="B392" s="15"/>
      <c r="C392" s="11"/>
      <c r="D392" s="7"/>
      <c r="E392" s="42"/>
      <c r="F392" s="43"/>
      <c r="G392" s="43"/>
      <c r="H392" s="43"/>
      <c r="I392" s="43"/>
      <c r="J392" s="43"/>
      <c r="K392" s="44"/>
      <c r="L392" s="43"/>
    </row>
    <row r="393" spans="1:12" ht="15" x14ac:dyDescent="0.25">
      <c r="A393" s="23"/>
      <c r="B393" s="15"/>
      <c r="C393" s="11"/>
      <c r="D393" s="7"/>
      <c r="E393" s="42"/>
      <c r="F393" s="43"/>
      <c r="G393" s="43"/>
      <c r="H393" s="43"/>
      <c r="I393" s="43"/>
      <c r="J393" s="43"/>
      <c r="K393" s="44"/>
      <c r="L393" s="43"/>
    </row>
    <row r="394" spans="1:12" ht="15" x14ac:dyDescent="0.25">
      <c r="A394" s="23"/>
      <c r="B394" s="15"/>
      <c r="C394" s="11"/>
      <c r="D394" s="7"/>
      <c r="E394" s="42"/>
      <c r="F394" s="43"/>
      <c r="G394" s="43"/>
      <c r="H394" s="43"/>
      <c r="I394" s="43"/>
      <c r="J394" s="43"/>
      <c r="K394" s="44"/>
      <c r="L394" s="43"/>
    </row>
    <row r="395" spans="1:12" ht="15" x14ac:dyDescent="0.25">
      <c r="A395" s="23"/>
      <c r="B395" s="15"/>
      <c r="C395" s="11"/>
      <c r="D395" s="6"/>
      <c r="E395" s="42"/>
      <c r="F395" s="43"/>
      <c r="G395" s="43"/>
      <c r="H395" s="43"/>
      <c r="I395" s="43"/>
      <c r="J395" s="43"/>
      <c r="K395" s="44"/>
      <c r="L395" s="43"/>
    </row>
    <row r="396" spans="1:12" ht="15" x14ac:dyDescent="0.25">
      <c r="A396" s="23"/>
      <c r="B396" s="15"/>
      <c r="C396" s="11"/>
      <c r="D396" s="6"/>
      <c r="E396" s="42"/>
      <c r="F396" s="43"/>
      <c r="G396" s="43"/>
      <c r="H396" s="43"/>
      <c r="I396" s="43"/>
      <c r="J396" s="43"/>
      <c r="K396" s="44"/>
      <c r="L396" s="43"/>
    </row>
    <row r="397" spans="1:12" ht="15" x14ac:dyDescent="0.25">
      <c r="A397" s="24"/>
      <c r="B397" s="17"/>
      <c r="C397" s="8"/>
      <c r="D397" s="18" t="s">
        <v>33</v>
      </c>
      <c r="E397" s="9"/>
      <c r="F397" s="19">
        <f>SUM(F385:F396)</f>
        <v>855</v>
      </c>
      <c r="G397" s="19">
        <f t="shared" ref="G397:J397" si="125">SUM(G385:G396)</f>
        <v>26.950000000000003</v>
      </c>
      <c r="H397" s="19">
        <f t="shared" si="125"/>
        <v>22.93</v>
      </c>
      <c r="I397" s="19">
        <f t="shared" si="125"/>
        <v>117.06</v>
      </c>
      <c r="J397" s="19">
        <f t="shared" si="125"/>
        <v>798.94</v>
      </c>
      <c r="K397" s="25"/>
      <c r="L397" s="19">
        <f t="shared" ref="L397" si="126">SUM(L385:L396)</f>
        <v>72.02000000000001</v>
      </c>
    </row>
    <row r="398" spans="1:12" ht="15.75" thickBot="1" x14ac:dyDescent="0.25">
      <c r="A398" s="29">
        <f>A374</f>
        <v>4</v>
      </c>
      <c r="B398" s="30">
        <f>B374</f>
        <v>1</v>
      </c>
      <c r="C398" s="64" t="s">
        <v>4</v>
      </c>
      <c r="D398" s="65"/>
      <c r="E398" s="31"/>
      <c r="F398" s="32">
        <f>F384+F397</f>
        <v>1535</v>
      </c>
      <c r="G398" s="32">
        <f t="shared" ref="G398:J398" si="127">G384+G397</f>
        <v>45.860000000000007</v>
      </c>
      <c r="H398" s="32">
        <f t="shared" si="127"/>
        <v>53.069999999999993</v>
      </c>
      <c r="I398" s="32">
        <f t="shared" si="127"/>
        <v>219</v>
      </c>
      <c r="J398" s="32">
        <f t="shared" si="127"/>
        <v>1559.71</v>
      </c>
      <c r="K398" s="32"/>
      <c r="L398" s="32">
        <f t="shared" ref="L398" si="128">L384+L397</f>
        <v>122.03000000000002</v>
      </c>
    </row>
    <row r="399" spans="1:12" ht="15" x14ac:dyDescent="0.25">
      <c r="A399" s="14">
        <v>4</v>
      </c>
      <c r="B399" s="15">
        <v>2</v>
      </c>
      <c r="C399" s="22" t="s">
        <v>20</v>
      </c>
      <c r="D399" s="5" t="s">
        <v>21</v>
      </c>
      <c r="E399" s="39" t="s">
        <v>149</v>
      </c>
      <c r="F399" s="40">
        <v>90</v>
      </c>
      <c r="G399" s="40">
        <v>15</v>
      </c>
      <c r="H399" s="40">
        <v>14</v>
      </c>
      <c r="I399" s="40">
        <v>9</v>
      </c>
      <c r="J399" s="40">
        <v>223</v>
      </c>
      <c r="K399" s="41">
        <v>90</v>
      </c>
      <c r="L399" s="40">
        <v>57.1</v>
      </c>
    </row>
    <row r="400" spans="1:12" ht="15" x14ac:dyDescent="0.25">
      <c r="A400" s="14"/>
      <c r="B400" s="15"/>
      <c r="C400" s="11"/>
      <c r="D400" s="6"/>
      <c r="E400" s="42"/>
      <c r="F400" s="43"/>
      <c r="G400" s="43"/>
      <c r="H400" s="43"/>
      <c r="I400" s="43"/>
      <c r="J400" s="43"/>
      <c r="K400" s="44"/>
      <c r="L400" s="43"/>
    </row>
    <row r="401" spans="1:12" ht="15" x14ac:dyDescent="0.25">
      <c r="A401" s="14"/>
      <c r="B401" s="15"/>
      <c r="C401" s="11"/>
      <c r="D401" s="7" t="s">
        <v>22</v>
      </c>
      <c r="E401" s="42"/>
      <c r="F401" s="43"/>
      <c r="G401" s="43"/>
      <c r="H401" s="43"/>
      <c r="I401" s="43"/>
      <c r="J401" s="43"/>
      <c r="K401" s="44"/>
      <c r="L401" s="43"/>
    </row>
    <row r="402" spans="1:12" ht="15" x14ac:dyDescent="0.25">
      <c r="A402" s="14"/>
      <c r="B402" s="15"/>
      <c r="C402" s="11"/>
      <c r="D402" s="7" t="s">
        <v>51</v>
      </c>
      <c r="E402" s="42" t="s">
        <v>41</v>
      </c>
      <c r="F402" s="43">
        <v>25</v>
      </c>
      <c r="G402" s="43">
        <v>1.7749999999999999</v>
      </c>
      <c r="H402" s="43">
        <v>0.17499999999999999</v>
      </c>
      <c r="I402" s="43">
        <v>11.05</v>
      </c>
      <c r="J402" s="43">
        <v>60</v>
      </c>
      <c r="K402" s="44">
        <v>119</v>
      </c>
      <c r="L402" s="43">
        <v>1.4</v>
      </c>
    </row>
    <row r="403" spans="1:12" ht="15" x14ac:dyDescent="0.25">
      <c r="A403" s="14"/>
      <c r="B403" s="15"/>
      <c r="C403" s="11"/>
      <c r="D403" s="7" t="s">
        <v>52</v>
      </c>
      <c r="E403" s="42" t="s">
        <v>43</v>
      </c>
      <c r="F403" s="43">
        <v>20</v>
      </c>
      <c r="G403" s="43">
        <v>1.1399999999999999</v>
      </c>
      <c r="H403" s="43">
        <v>0.22</v>
      </c>
      <c r="I403" s="43">
        <v>7.44</v>
      </c>
      <c r="J403" s="43">
        <v>36.26</v>
      </c>
      <c r="K403" s="44">
        <v>120</v>
      </c>
      <c r="L403" s="43">
        <v>1.38</v>
      </c>
    </row>
    <row r="404" spans="1:12" ht="15" x14ac:dyDescent="0.25">
      <c r="A404" s="14"/>
      <c r="B404" s="15"/>
      <c r="C404" s="11"/>
      <c r="D404" s="7" t="s">
        <v>24</v>
      </c>
      <c r="E404" s="42" t="s">
        <v>48</v>
      </c>
      <c r="F404" s="43">
        <v>100</v>
      </c>
      <c r="G404" s="43">
        <v>0.04</v>
      </c>
      <c r="H404" s="43">
        <v>0.04</v>
      </c>
      <c r="I404" s="43">
        <v>9.81</v>
      </c>
      <c r="J404" s="43">
        <v>47</v>
      </c>
      <c r="K404" s="44">
        <v>112</v>
      </c>
      <c r="L404" s="43">
        <v>9.4</v>
      </c>
    </row>
    <row r="405" spans="1:12" ht="15" x14ac:dyDescent="0.25">
      <c r="A405" s="14"/>
      <c r="B405" s="15"/>
      <c r="C405" s="11"/>
      <c r="D405" s="7" t="s">
        <v>29</v>
      </c>
      <c r="E405" s="42" t="s">
        <v>89</v>
      </c>
      <c r="F405" s="43">
        <v>150</v>
      </c>
      <c r="G405" s="43">
        <v>3.7</v>
      </c>
      <c r="H405" s="43">
        <v>5.2</v>
      </c>
      <c r="I405" s="43">
        <v>38.5</v>
      </c>
      <c r="J405" s="43">
        <v>219</v>
      </c>
      <c r="K405" s="44">
        <v>511</v>
      </c>
      <c r="L405" s="43">
        <v>8.3800000000000008</v>
      </c>
    </row>
    <row r="406" spans="1:12" ht="15" x14ac:dyDescent="0.25">
      <c r="A406" s="14"/>
      <c r="B406" s="15"/>
      <c r="C406" s="11"/>
      <c r="D406" s="7" t="s">
        <v>110</v>
      </c>
      <c r="E406" s="42" t="s">
        <v>150</v>
      </c>
      <c r="F406" s="43">
        <v>200</v>
      </c>
      <c r="G406" s="43">
        <v>0</v>
      </c>
      <c r="H406" s="43">
        <v>0</v>
      </c>
      <c r="I406" s="43">
        <v>26</v>
      </c>
      <c r="J406" s="43">
        <v>105</v>
      </c>
      <c r="K406" s="44">
        <v>23</v>
      </c>
      <c r="L406" s="43">
        <v>4.7</v>
      </c>
    </row>
    <row r="407" spans="1:12" ht="15" x14ac:dyDescent="0.25">
      <c r="A407" s="14"/>
      <c r="B407" s="15"/>
      <c r="C407" s="11"/>
      <c r="D407" s="7"/>
      <c r="E407" s="42"/>
      <c r="F407" s="43"/>
      <c r="G407" s="43"/>
      <c r="H407" s="43"/>
      <c r="I407" s="43"/>
      <c r="J407" s="43"/>
      <c r="K407" s="44"/>
      <c r="L407" s="43"/>
    </row>
    <row r="408" spans="1:12" ht="15" x14ac:dyDescent="0.25">
      <c r="A408" s="14"/>
      <c r="B408" s="15"/>
      <c r="C408" s="11"/>
      <c r="D408" s="6"/>
      <c r="E408" s="42"/>
      <c r="F408" s="43"/>
      <c r="G408" s="43"/>
      <c r="H408" s="43"/>
      <c r="I408" s="43"/>
      <c r="J408" s="43"/>
      <c r="K408" s="44"/>
      <c r="L408" s="43"/>
    </row>
    <row r="409" spans="1:12" ht="15" x14ac:dyDescent="0.25">
      <c r="A409" s="14"/>
      <c r="B409" s="15"/>
      <c r="C409" s="11"/>
      <c r="D409" s="6"/>
      <c r="E409" s="42"/>
      <c r="F409" s="43"/>
      <c r="G409" s="43"/>
      <c r="H409" s="43"/>
      <c r="I409" s="43"/>
      <c r="J409" s="43"/>
      <c r="K409" s="44"/>
      <c r="L409" s="43"/>
    </row>
    <row r="410" spans="1:12" ht="15" x14ac:dyDescent="0.25">
      <c r="A410" s="16"/>
      <c r="B410" s="17"/>
      <c r="C410" s="8"/>
      <c r="D410" s="18" t="s">
        <v>33</v>
      </c>
      <c r="E410" s="9"/>
      <c r="F410" s="19">
        <f>SUM(F399:F409)</f>
        <v>585</v>
      </c>
      <c r="G410" s="19">
        <f t="shared" ref="G410:J410" si="129">SUM(G399:G409)</f>
        <v>21.654999999999998</v>
      </c>
      <c r="H410" s="19">
        <f t="shared" si="129"/>
        <v>19.635000000000002</v>
      </c>
      <c r="I410" s="19">
        <f t="shared" si="129"/>
        <v>101.80000000000001</v>
      </c>
      <c r="J410" s="19">
        <f t="shared" si="129"/>
        <v>690.26</v>
      </c>
      <c r="K410" s="25"/>
      <c r="L410" s="19">
        <f t="shared" ref="L410" si="130">SUM(L399:L409)</f>
        <v>82.36</v>
      </c>
    </row>
    <row r="411" spans="1:12" ht="15" x14ac:dyDescent="0.25">
      <c r="A411" s="13">
        <v>4</v>
      </c>
      <c r="B411" s="13">
        <f>B399</f>
        <v>2</v>
      </c>
      <c r="C411" s="10" t="s">
        <v>25</v>
      </c>
      <c r="D411" s="7" t="s">
        <v>26</v>
      </c>
      <c r="E411" s="42" t="s">
        <v>66</v>
      </c>
      <c r="F411" s="43">
        <v>60</v>
      </c>
      <c r="G411" s="43">
        <v>0.39</v>
      </c>
      <c r="H411" s="43">
        <v>0.05</v>
      </c>
      <c r="I411" s="43">
        <v>1.04</v>
      </c>
      <c r="J411" s="43">
        <v>6.2</v>
      </c>
      <c r="K411" s="44">
        <v>106</v>
      </c>
      <c r="L411" s="43">
        <v>3.67</v>
      </c>
    </row>
    <row r="412" spans="1:12" ht="15" x14ac:dyDescent="0.25">
      <c r="A412" s="14"/>
      <c r="B412" s="15"/>
      <c r="C412" s="11"/>
      <c r="D412" s="7" t="s">
        <v>27</v>
      </c>
      <c r="E412" s="42" t="s">
        <v>151</v>
      </c>
      <c r="F412" s="43">
        <v>200</v>
      </c>
      <c r="G412" s="43">
        <v>4.5599999999999996</v>
      </c>
      <c r="H412" s="43">
        <v>6.9</v>
      </c>
      <c r="I412" s="43">
        <v>6.88</v>
      </c>
      <c r="J412" s="43">
        <v>107.86</v>
      </c>
      <c r="K412" s="44">
        <v>196</v>
      </c>
      <c r="L412" s="43">
        <v>16.84</v>
      </c>
    </row>
    <row r="413" spans="1:12" ht="15" x14ac:dyDescent="0.25">
      <c r="A413" s="14"/>
      <c r="B413" s="15"/>
      <c r="C413" s="11"/>
      <c r="D413" s="7" t="s">
        <v>28</v>
      </c>
      <c r="E413" s="42" t="s">
        <v>152</v>
      </c>
      <c r="F413" s="43">
        <v>240</v>
      </c>
      <c r="G413" s="43">
        <v>25.92</v>
      </c>
      <c r="H413" s="43">
        <v>14.64</v>
      </c>
      <c r="I413" s="43">
        <v>12.48</v>
      </c>
      <c r="J413" s="43">
        <v>284.39999999999998</v>
      </c>
      <c r="K413" s="44">
        <v>178</v>
      </c>
      <c r="L413" s="43">
        <v>50.94</v>
      </c>
    </row>
    <row r="414" spans="1:12" ht="15" x14ac:dyDescent="0.25">
      <c r="A414" s="14"/>
      <c r="B414" s="15"/>
      <c r="C414" s="11"/>
      <c r="D414" s="7" t="s">
        <v>29</v>
      </c>
      <c r="E414" s="42"/>
      <c r="F414" s="43"/>
      <c r="G414" s="43"/>
      <c r="H414" s="43"/>
      <c r="I414" s="43"/>
      <c r="J414" s="43"/>
      <c r="K414" s="44"/>
      <c r="L414" s="43"/>
    </row>
    <row r="415" spans="1:12" ht="15" x14ac:dyDescent="0.25">
      <c r="A415" s="14"/>
      <c r="B415" s="15"/>
      <c r="C415" s="11"/>
      <c r="D415" s="7" t="s">
        <v>30</v>
      </c>
      <c r="E415" s="42" t="s">
        <v>153</v>
      </c>
      <c r="F415" s="43">
        <v>200</v>
      </c>
      <c r="G415" s="43">
        <v>0.2</v>
      </c>
      <c r="H415" s="43">
        <v>0</v>
      </c>
      <c r="I415" s="43">
        <v>15.96</v>
      </c>
      <c r="J415" s="43">
        <v>65.2</v>
      </c>
      <c r="K415" s="44">
        <v>212</v>
      </c>
      <c r="L415" s="43">
        <v>4.03</v>
      </c>
    </row>
    <row r="416" spans="1:12" ht="15" x14ac:dyDescent="0.25">
      <c r="A416" s="14"/>
      <c r="B416" s="15"/>
      <c r="C416" s="11"/>
      <c r="D416" s="7" t="s">
        <v>31</v>
      </c>
      <c r="E416" s="42" t="s">
        <v>41</v>
      </c>
      <c r="F416" s="43">
        <v>45</v>
      </c>
      <c r="G416" s="43">
        <v>3.19</v>
      </c>
      <c r="H416" s="43">
        <v>0.31</v>
      </c>
      <c r="I416" s="43">
        <v>19.89</v>
      </c>
      <c r="J416" s="43">
        <v>108</v>
      </c>
      <c r="K416" s="44">
        <v>119</v>
      </c>
      <c r="L416" s="43">
        <v>2.52</v>
      </c>
    </row>
    <row r="417" spans="1:12" ht="15" x14ac:dyDescent="0.25">
      <c r="A417" s="14"/>
      <c r="B417" s="15"/>
      <c r="C417" s="11"/>
      <c r="D417" s="7" t="s">
        <v>32</v>
      </c>
      <c r="E417" s="42" t="s">
        <v>43</v>
      </c>
      <c r="F417" s="43">
        <v>40</v>
      </c>
      <c r="G417" s="43">
        <v>2.64</v>
      </c>
      <c r="H417" s="43">
        <v>0.48</v>
      </c>
      <c r="I417" s="43">
        <v>16.079999999999998</v>
      </c>
      <c r="J417" s="43">
        <v>79.2</v>
      </c>
      <c r="K417" s="44">
        <v>120</v>
      </c>
      <c r="L417" s="43">
        <v>2.75</v>
      </c>
    </row>
    <row r="418" spans="1:12" ht="15" x14ac:dyDescent="0.25">
      <c r="A418" s="14"/>
      <c r="B418" s="15"/>
      <c r="C418" s="11"/>
      <c r="D418" s="7"/>
      <c r="E418" s="42"/>
      <c r="F418" s="43"/>
      <c r="G418" s="43"/>
      <c r="H418" s="43"/>
      <c r="I418" s="43"/>
      <c r="J418" s="43"/>
      <c r="K418" s="44"/>
      <c r="L418" s="43"/>
    </row>
    <row r="419" spans="1:12" ht="15" x14ac:dyDescent="0.25">
      <c r="A419" s="14"/>
      <c r="B419" s="15"/>
      <c r="C419" s="11"/>
      <c r="D419" s="7"/>
      <c r="E419" s="42"/>
      <c r="F419" s="43"/>
      <c r="G419" s="43"/>
      <c r="H419" s="43"/>
      <c r="I419" s="43"/>
      <c r="J419" s="43"/>
      <c r="K419" s="44"/>
      <c r="L419" s="43"/>
    </row>
    <row r="420" spans="1:12" ht="15" x14ac:dyDescent="0.25">
      <c r="A420" s="14"/>
      <c r="B420" s="15"/>
      <c r="C420" s="11"/>
      <c r="D420" s="7"/>
      <c r="E420" s="42"/>
      <c r="F420" s="43"/>
      <c r="G420" s="43"/>
      <c r="H420" s="43"/>
      <c r="I420" s="43"/>
      <c r="J420" s="43"/>
      <c r="K420" s="44"/>
      <c r="L420" s="43"/>
    </row>
    <row r="421" spans="1:12" ht="15" x14ac:dyDescent="0.25">
      <c r="A421" s="14"/>
      <c r="B421" s="15"/>
      <c r="C421" s="11"/>
      <c r="D421" s="6"/>
      <c r="E421" s="42"/>
      <c r="F421" s="43"/>
      <c r="G421" s="43"/>
      <c r="H421" s="43"/>
      <c r="I421" s="43"/>
      <c r="J421" s="43"/>
      <c r="K421" s="44"/>
      <c r="L421" s="43"/>
    </row>
    <row r="422" spans="1:12" ht="15" x14ac:dyDescent="0.25">
      <c r="A422" s="14"/>
      <c r="B422" s="15"/>
      <c r="C422" s="11"/>
      <c r="D422" s="6"/>
      <c r="E422" s="42"/>
      <c r="F422" s="43"/>
      <c r="G422" s="43"/>
      <c r="H422" s="43"/>
      <c r="I422" s="43"/>
      <c r="J422" s="43"/>
      <c r="K422" s="44"/>
      <c r="L422" s="43"/>
    </row>
    <row r="423" spans="1:12" ht="15" x14ac:dyDescent="0.25">
      <c r="A423" s="16"/>
      <c r="B423" s="17"/>
      <c r="C423" s="8"/>
      <c r="D423" s="18" t="s">
        <v>33</v>
      </c>
      <c r="E423" s="9"/>
      <c r="F423" s="19">
        <f>SUM(F411:F422)</f>
        <v>785</v>
      </c>
      <c r="G423" s="19">
        <f t="shared" ref="G423:J423" si="131">SUM(G411:G422)</f>
        <v>36.9</v>
      </c>
      <c r="H423" s="19">
        <f t="shared" si="131"/>
        <v>22.38</v>
      </c>
      <c r="I423" s="19">
        <f t="shared" si="131"/>
        <v>72.33</v>
      </c>
      <c r="J423" s="19">
        <f t="shared" si="131"/>
        <v>650.86</v>
      </c>
      <c r="K423" s="25"/>
      <c r="L423" s="19">
        <f t="shared" ref="L423" si="132">SUM(L411:L422)</f>
        <v>80.749999999999986</v>
      </c>
    </row>
    <row r="424" spans="1:12" ht="15.75" thickBot="1" x14ac:dyDescent="0.25">
      <c r="A424" s="33">
        <f>A399</f>
        <v>4</v>
      </c>
      <c r="B424" s="33">
        <f>B399</f>
        <v>2</v>
      </c>
      <c r="C424" s="64" t="s">
        <v>4</v>
      </c>
      <c r="D424" s="65"/>
      <c r="E424" s="31"/>
      <c r="F424" s="32">
        <f>F410+F423</f>
        <v>1370</v>
      </c>
      <c r="G424" s="32">
        <f t="shared" ref="G424:J424" si="133">G410+G423</f>
        <v>58.554999999999993</v>
      </c>
      <c r="H424" s="32">
        <f t="shared" si="133"/>
        <v>42.015000000000001</v>
      </c>
      <c r="I424" s="32">
        <f t="shared" si="133"/>
        <v>174.13</v>
      </c>
      <c r="J424" s="32">
        <f t="shared" si="133"/>
        <v>1341.12</v>
      </c>
      <c r="K424" s="32"/>
      <c r="L424" s="32">
        <f t="shared" ref="L424" si="134">L410+L423</f>
        <v>163.10999999999999</v>
      </c>
    </row>
    <row r="425" spans="1:12" ht="15" x14ac:dyDescent="0.25">
      <c r="A425" s="20">
        <v>4</v>
      </c>
      <c r="B425" s="21">
        <v>3</v>
      </c>
      <c r="C425" s="22" t="s">
        <v>20</v>
      </c>
      <c r="D425" s="5" t="s">
        <v>21</v>
      </c>
      <c r="E425" s="39" t="s">
        <v>154</v>
      </c>
      <c r="F425" s="40">
        <v>150</v>
      </c>
      <c r="G425" s="40">
        <v>19.2</v>
      </c>
      <c r="H425" s="40">
        <v>14.7</v>
      </c>
      <c r="I425" s="40">
        <v>32.85</v>
      </c>
      <c r="J425" s="40">
        <v>340.95</v>
      </c>
      <c r="K425" s="41">
        <v>145</v>
      </c>
      <c r="L425" s="40">
        <v>39.79</v>
      </c>
    </row>
    <row r="426" spans="1:12" ht="15" x14ac:dyDescent="0.25">
      <c r="A426" s="23"/>
      <c r="B426" s="15"/>
      <c r="C426" s="11"/>
      <c r="D426" s="6"/>
      <c r="E426" s="42"/>
      <c r="F426" s="43"/>
      <c r="G426" s="43"/>
      <c r="H426" s="43"/>
      <c r="I426" s="43"/>
      <c r="J426" s="43"/>
      <c r="K426" s="44"/>
      <c r="L426" s="43"/>
    </row>
    <row r="427" spans="1:12" ht="15" x14ac:dyDescent="0.25">
      <c r="A427" s="23"/>
      <c r="B427" s="15"/>
      <c r="C427" s="11"/>
      <c r="D427" s="7" t="s">
        <v>22</v>
      </c>
      <c r="E427" s="42" t="s">
        <v>74</v>
      </c>
      <c r="F427" s="43">
        <v>207</v>
      </c>
      <c r="G427" s="43">
        <v>0.24</v>
      </c>
      <c r="H427" s="43">
        <v>0.05</v>
      </c>
      <c r="I427" s="43">
        <v>13.88</v>
      </c>
      <c r="J427" s="43">
        <v>56.93</v>
      </c>
      <c r="K427" s="44">
        <v>629</v>
      </c>
      <c r="L427" s="43">
        <v>2.42</v>
      </c>
    </row>
    <row r="428" spans="1:12" ht="15.75" customHeight="1" x14ac:dyDescent="0.25">
      <c r="A428" s="23"/>
      <c r="B428" s="15"/>
      <c r="C428" s="11"/>
      <c r="D428" s="7" t="s">
        <v>75</v>
      </c>
      <c r="E428" s="42" t="s">
        <v>76</v>
      </c>
      <c r="F428" s="43">
        <v>20</v>
      </c>
      <c r="G428" s="43">
        <v>1.44</v>
      </c>
      <c r="H428" s="43">
        <v>0.13</v>
      </c>
      <c r="I428" s="43">
        <v>9.83</v>
      </c>
      <c r="J428" s="43">
        <v>50.44</v>
      </c>
      <c r="K428" s="44">
        <v>121</v>
      </c>
      <c r="L428" s="43">
        <v>3.27</v>
      </c>
    </row>
    <row r="429" spans="1:12" ht="15.75" customHeight="1" x14ac:dyDescent="0.25">
      <c r="A429" s="23"/>
      <c r="B429" s="15"/>
      <c r="C429" s="11"/>
      <c r="D429" s="7" t="s">
        <v>52</v>
      </c>
      <c r="E429" s="42" t="s">
        <v>43</v>
      </c>
      <c r="F429" s="43">
        <v>20</v>
      </c>
      <c r="G429" s="43">
        <v>1.1399999999999999</v>
      </c>
      <c r="H429" s="43">
        <v>0.22</v>
      </c>
      <c r="I429" s="43">
        <v>7.44</v>
      </c>
      <c r="J429" s="43">
        <v>36.26</v>
      </c>
      <c r="K429" s="44">
        <v>120</v>
      </c>
      <c r="L429" s="43">
        <v>1.38</v>
      </c>
    </row>
    <row r="430" spans="1:12" ht="15" x14ac:dyDescent="0.25">
      <c r="A430" s="23"/>
      <c r="B430" s="15"/>
      <c r="C430" s="11"/>
      <c r="D430" s="7" t="s">
        <v>24</v>
      </c>
      <c r="E430" s="42" t="s">
        <v>77</v>
      </c>
      <c r="F430" s="43">
        <v>150</v>
      </c>
      <c r="G430" s="43">
        <v>0.6</v>
      </c>
      <c r="H430" s="43">
        <v>0.46</v>
      </c>
      <c r="I430" s="43">
        <v>15.45</v>
      </c>
      <c r="J430" s="43">
        <v>70.5</v>
      </c>
      <c r="K430" s="44">
        <v>112</v>
      </c>
      <c r="L430" s="43">
        <v>19.41</v>
      </c>
    </row>
    <row r="431" spans="1:12" ht="15" x14ac:dyDescent="0.25">
      <c r="A431" s="23"/>
      <c r="B431" s="15"/>
      <c r="C431" s="11"/>
      <c r="D431" s="7" t="s">
        <v>26</v>
      </c>
      <c r="E431" s="42" t="s">
        <v>57</v>
      </c>
      <c r="F431" s="43">
        <v>17.5</v>
      </c>
      <c r="G431" s="43">
        <v>1.7</v>
      </c>
      <c r="H431" s="43">
        <v>4.42</v>
      </c>
      <c r="I431" s="43">
        <v>0.85</v>
      </c>
      <c r="J431" s="43">
        <v>49.98</v>
      </c>
      <c r="K431" s="44" t="s">
        <v>93</v>
      </c>
      <c r="L431" s="43">
        <v>8.39</v>
      </c>
    </row>
    <row r="432" spans="1:12" ht="15" x14ac:dyDescent="0.25">
      <c r="A432" s="23"/>
      <c r="B432" s="15"/>
      <c r="C432" s="11"/>
      <c r="D432" s="6"/>
      <c r="E432" s="42"/>
      <c r="F432" s="43"/>
      <c r="G432" s="43"/>
      <c r="H432" s="43"/>
      <c r="I432" s="43"/>
      <c r="J432" s="43"/>
      <c r="K432" s="44"/>
      <c r="L432" s="43"/>
    </row>
    <row r="433" spans="1:12" ht="15" x14ac:dyDescent="0.25">
      <c r="A433" s="23"/>
      <c r="B433" s="15"/>
      <c r="C433" s="11"/>
      <c r="D433" s="6"/>
      <c r="E433" s="42"/>
      <c r="F433" s="43"/>
      <c r="G433" s="43"/>
      <c r="H433" s="43"/>
      <c r="I433" s="43"/>
      <c r="J433" s="43"/>
      <c r="K433" s="44"/>
      <c r="L433" s="43"/>
    </row>
    <row r="434" spans="1:12" ht="15" x14ac:dyDescent="0.25">
      <c r="A434" s="24"/>
      <c r="B434" s="17"/>
      <c r="C434" s="8"/>
      <c r="D434" s="18" t="s">
        <v>33</v>
      </c>
      <c r="E434" s="9"/>
      <c r="F434" s="19">
        <f>SUM(F425:F433)</f>
        <v>564.5</v>
      </c>
      <c r="G434" s="19">
        <f t="shared" ref="G434:J434" si="135">SUM(G425:G433)</f>
        <v>24.32</v>
      </c>
      <c r="H434" s="19">
        <f t="shared" si="135"/>
        <v>19.980000000000004</v>
      </c>
      <c r="I434" s="19">
        <f t="shared" si="135"/>
        <v>80.3</v>
      </c>
      <c r="J434" s="19">
        <f t="shared" si="135"/>
        <v>605.05999999999995</v>
      </c>
      <c r="K434" s="25"/>
      <c r="L434" s="19">
        <f t="shared" ref="L434" si="136">SUM(L425:L433)</f>
        <v>74.660000000000011</v>
      </c>
    </row>
    <row r="435" spans="1:12" ht="15" x14ac:dyDescent="0.25">
      <c r="A435" s="26">
        <v>4</v>
      </c>
      <c r="B435" s="13">
        <f>B425</f>
        <v>3</v>
      </c>
      <c r="C435" s="10" t="s">
        <v>25</v>
      </c>
      <c r="D435" s="7" t="s">
        <v>26</v>
      </c>
      <c r="E435" s="42" t="s">
        <v>77</v>
      </c>
      <c r="F435" s="43">
        <v>100</v>
      </c>
      <c r="G435" s="43">
        <v>0.4</v>
      </c>
      <c r="H435" s="43">
        <v>0.31</v>
      </c>
      <c r="I435" s="43">
        <v>10.3</v>
      </c>
      <c r="J435" s="43">
        <v>47</v>
      </c>
      <c r="K435" s="44">
        <v>112</v>
      </c>
      <c r="L435" s="43">
        <v>12.94</v>
      </c>
    </row>
    <row r="436" spans="1:12" ht="15" x14ac:dyDescent="0.25">
      <c r="A436" s="23"/>
      <c r="B436" s="15"/>
      <c r="C436" s="11"/>
      <c r="D436" s="7" t="s">
        <v>27</v>
      </c>
      <c r="E436" s="42" t="s">
        <v>155</v>
      </c>
      <c r="F436" s="43">
        <v>220</v>
      </c>
      <c r="G436" s="43">
        <v>4.68</v>
      </c>
      <c r="H436" s="43">
        <v>8.19</v>
      </c>
      <c r="I436" s="43">
        <v>10.33</v>
      </c>
      <c r="J436" s="43">
        <v>134.49</v>
      </c>
      <c r="K436" s="44">
        <v>128</v>
      </c>
      <c r="L436" s="43">
        <v>10.35</v>
      </c>
    </row>
    <row r="437" spans="1:12" ht="15" x14ac:dyDescent="0.25">
      <c r="A437" s="23"/>
      <c r="B437" s="15"/>
      <c r="C437" s="11"/>
      <c r="D437" s="7" t="s">
        <v>28</v>
      </c>
      <c r="E437" s="42" t="s">
        <v>156</v>
      </c>
      <c r="F437" s="43">
        <v>90</v>
      </c>
      <c r="G437" s="43">
        <v>13.02</v>
      </c>
      <c r="H437" s="43">
        <v>8.83</v>
      </c>
      <c r="I437" s="43">
        <v>8.15</v>
      </c>
      <c r="J437" s="43">
        <v>156.21</v>
      </c>
      <c r="K437" s="44">
        <v>258</v>
      </c>
      <c r="L437" s="43">
        <v>31.03</v>
      </c>
    </row>
    <row r="438" spans="1:12" ht="15" x14ac:dyDescent="0.25">
      <c r="A438" s="23"/>
      <c r="B438" s="15"/>
      <c r="C438" s="11"/>
      <c r="D438" s="7" t="s">
        <v>29</v>
      </c>
      <c r="E438" s="42" t="s">
        <v>62</v>
      </c>
      <c r="F438" s="43">
        <v>150</v>
      </c>
      <c r="G438" s="43">
        <v>3.04</v>
      </c>
      <c r="H438" s="43">
        <v>4.76</v>
      </c>
      <c r="I438" s="43">
        <v>20.010000000000002</v>
      </c>
      <c r="J438" s="43">
        <v>135.04</v>
      </c>
      <c r="K438" s="44">
        <v>520</v>
      </c>
      <c r="L438" s="43">
        <v>6.44</v>
      </c>
    </row>
    <row r="439" spans="1:12" ht="15" x14ac:dyDescent="0.25">
      <c r="A439" s="23"/>
      <c r="B439" s="15"/>
      <c r="C439" s="11"/>
      <c r="D439" s="7" t="s">
        <v>30</v>
      </c>
      <c r="E439" s="42" t="s">
        <v>81</v>
      </c>
      <c r="F439" s="43">
        <v>200</v>
      </c>
      <c r="G439" s="43">
        <v>0.8</v>
      </c>
      <c r="H439" s="43">
        <v>0.2</v>
      </c>
      <c r="I439" s="43">
        <v>23.2</v>
      </c>
      <c r="J439" s="43">
        <v>94.4</v>
      </c>
      <c r="K439" s="44">
        <v>107</v>
      </c>
      <c r="L439" s="43">
        <v>12.48</v>
      </c>
    </row>
    <row r="440" spans="1:12" ht="15" x14ac:dyDescent="0.25">
      <c r="A440" s="23"/>
      <c r="B440" s="15"/>
      <c r="C440" s="11"/>
      <c r="D440" s="7" t="s">
        <v>31</v>
      </c>
      <c r="E440" s="42" t="s">
        <v>41</v>
      </c>
      <c r="F440" s="43">
        <v>30</v>
      </c>
      <c r="G440" s="43">
        <v>2.13</v>
      </c>
      <c r="H440" s="43">
        <v>0.21</v>
      </c>
      <c r="I440" s="43">
        <v>13.26</v>
      </c>
      <c r="J440" s="43">
        <v>72</v>
      </c>
      <c r="K440" s="44">
        <v>119</v>
      </c>
      <c r="L440" s="43">
        <v>1.68</v>
      </c>
    </row>
    <row r="441" spans="1:12" ht="15" x14ac:dyDescent="0.25">
      <c r="A441" s="23"/>
      <c r="B441" s="15"/>
      <c r="C441" s="11"/>
      <c r="D441" s="7" t="s">
        <v>32</v>
      </c>
      <c r="E441" s="42" t="s">
        <v>43</v>
      </c>
      <c r="F441" s="43">
        <v>20</v>
      </c>
      <c r="G441" s="43">
        <v>1.1399999999999999</v>
      </c>
      <c r="H441" s="43">
        <v>0.22</v>
      </c>
      <c r="I441" s="43">
        <v>7.44</v>
      </c>
      <c r="J441" s="43">
        <v>36.26</v>
      </c>
      <c r="K441" s="44">
        <v>120</v>
      </c>
      <c r="L441" s="43">
        <v>1.38</v>
      </c>
    </row>
    <row r="442" spans="1:12" ht="15" x14ac:dyDescent="0.25">
      <c r="A442" s="23"/>
      <c r="B442" s="15"/>
      <c r="C442" s="11"/>
      <c r="D442" s="7"/>
      <c r="E442" s="42"/>
      <c r="F442" s="43"/>
      <c r="G442" s="43"/>
      <c r="H442" s="43"/>
      <c r="I442" s="43"/>
      <c r="J442" s="43"/>
      <c r="K442" s="44"/>
      <c r="L442" s="43"/>
    </row>
    <row r="443" spans="1:12" ht="15" x14ac:dyDescent="0.25">
      <c r="A443" s="23"/>
      <c r="B443" s="15"/>
      <c r="C443" s="11"/>
      <c r="D443" s="7"/>
      <c r="E443" s="42"/>
      <c r="F443" s="43"/>
      <c r="G443" s="43"/>
      <c r="H443" s="43"/>
      <c r="I443" s="43"/>
      <c r="J443" s="43"/>
      <c r="K443" s="44"/>
      <c r="L443" s="43"/>
    </row>
    <row r="444" spans="1:12" ht="15" x14ac:dyDescent="0.25">
      <c r="A444" s="23"/>
      <c r="B444" s="15"/>
      <c r="C444" s="11"/>
      <c r="D444" s="7"/>
      <c r="E444" s="42"/>
      <c r="F444" s="43"/>
      <c r="G444" s="43"/>
      <c r="H444" s="43"/>
      <c r="I444" s="43"/>
      <c r="J444" s="43"/>
      <c r="K444" s="44"/>
      <c r="L444" s="43"/>
    </row>
    <row r="445" spans="1:12" ht="15" x14ac:dyDescent="0.25">
      <c r="A445" s="23"/>
      <c r="B445" s="15"/>
      <c r="C445" s="11"/>
      <c r="D445" s="6"/>
      <c r="E445" s="42"/>
      <c r="F445" s="43"/>
      <c r="G445" s="43"/>
      <c r="H445" s="43"/>
      <c r="I445" s="43"/>
      <c r="J445" s="43"/>
      <c r="K445" s="44"/>
      <c r="L445" s="43"/>
    </row>
    <row r="446" spans="1:12" ht="15" x14ac:dyDescent="0.25">
      <c r="A446" s="23"/>
      <c r="B446" s="15"/>
      <c r="C446" s="11"/>
      <c r="D446" s="6"/>
      <c r="E446" s="42"/>
      <c r="F446" s="43"/>
      <c r="G446" s="43"/>
      <c r="H446" s="43"/>
      <c r="I446" s="43"/>
      <c r="J446" s="43"/>
      <c r="K446" s="44"/>
      <c r="L446" s="43"/>
    </row>
    <row r="447" spans="1:12" ht="15" x14ac:dyDescent="0.25">
      <c r="A447" s="24"/>
      <c r="B447" s="17"/>
      <c r="C447" s="8"/>
      <c r="D447" s="18" t="s">
        <v>33</v>
      </c>
      <c r="E447" s="9"/>
      <c r="F447" s="19">
        <f>SUM(F435:F446)</f>
        <v>810</v>
      </c>
      <c r="G447" s="19">
        <f t="shared" ref="G447:J447" si="137">SUM(G435:G446)</f>
        <v>25.21</v>
      </c>
      <c r="H447" s="19">
        <f t="shared" si="137"/>
        <v>22.719999999999995</v>
      </c>
      <c r="I447" s="19">
        <f t="shared" si="137"/>
        <v>92.690000000000012</v>
      </c>
      <c r="J447" s="19">
        <f t="shared" si="137"/>
        <v>675.4</v>
      </c>
      <c r="K447" s="25"/>
      <c r="L447" s="19">
        <f t="shared" ref="L447" si="138">SUM(L435:L446)</f>
        <v>76.3</v>
      </c>
    </row>
    <row r="448" spans="1:12" ht="15.75" thickBot="1" x14ac:dyDescent="0.25">
      <c r="A448" s="29">
        <f>A425</f>
        <v>4</v>
      </c>
      <c r="B448" s="30">
        <f>B425</f>
        <v>3</v>
      </c>
      <c r="C448" s="64" t="s">
        <v>4</v>
      </c>
      <c r="D448" s="65"/>
      <c r="E448" s="31"/>
      <c r="F448" s="32">
        <f>F434+F447</f>
        <v>1374.5</v>
      </c>
      <c r="G448" s="32">
        <f t="shared" ref="G448:J448" si="139">G434+G447</f>
        <v>49.53</v>
      </c>
      <c r="H448" s="32">
        <f t="shared" si="139"/>
        <v>42.7</v>
      </c>
      <c r="I448" s="32">
        <f t="shared" si="139"/>
        <v>172.99</v>
      </c>
      <c r="J448" s="32">
        <f t="shared" si="139"/>
        <v>1280.46</v>
      </c>
      <c r="K448" s="32"/>
      <c r="L448" s="32">
        <f t="shared" ref="L448" si="140">L434+L447</f>
        <v>150.96</v>
      </c>
    </row>
    <row r="449" spans="1:12" ht="15" x14ac:dyDescent="0.25">
      <c r="A449" s="20">
        <v>4</v>
      </c>
      <c r="B449" s="21">
        <v>4</v>
      </c>
      <c r="C449" s="22" t="s">
        <v>20</v>
      </c>
      <c r="D449" s="5" t="s">
        <v>21</v>
      </c>
      <c r="E449" s="39" t="s">
        <v>157</v>
      </c>
      <c r="F449" s="40">
        <v>90</v>
      </c>
      <c r="G449" s="40">
        <v>11.61</v>
      </c>
      <c r="H449" s="40">
        <v>6.78</v>
      </c>
      <c r="I449" s="40">
        <v>6.37</v>
      </c>
      <c r="J449" s="40">
        <v>133.21</v>
      </c>
      <c r="K449" s="41">
        <v>277</v>
      </c>
      <c r="L449" s="40">
        <v>20.18</v>
      </c>
    </row>
    <row r="450" spans="1:12" ht="15" x14ac:dyDescent="0.25">
      <c r="A450" s="23"/>
      <c r="B450" s="15"/>
      <c r="C450" s="11"/>
      <c r="D450" s="6"/>
      <c r="E450" s="42"/>
      <c r="F450" s="43"/>
      <c r="G450" s="43"/>
      <c r="H450" s="43"/>
      <c r="I450" s="43"/>
      <c r="J450" s="43"/>
      <c r="K450" s="44"/>
      <c r="L450" s="43"/>
    </row>
    <row r="451" spans="1:12" ht="15" x14ac:dyDescent="0.25">
      <c r="A451" s="23"/>
      <c r="B451" s="15"/>
      <c r="C451" s="11"/>
      <c r="D451" s="7" t="s">
        <v>22</v>
      </c>
      <c r="E451" s="42"/>
      <c r="F451" s="43"/>
      <c r="G451" s="43"/>
      <c r="H451" s="43"/>
      <c r="I451" s="43"/>
      <c r="J451" s="43"/>
      <c r="K451" s="44"/>
      <c r="L451" s="43"/>
    </row>
    <row r="452" spans="1:12" ht="15" x14ac:dyDescent="0.25">
      <c r="A452" s="23"/>
      <c r="B452" s="15"/>
      <c r="C452" s="11"/>
      <c r="D452" s="7" t="s">
        <v>51</v>
      </c>
      <c r="E452" s="42" t="s">
        <v>41</v>
      </c>
      <c r="F452" s="43">
        <v>30</v>
      </c>
      <c r="G452" s="43">
        <v>2.13</v>
      </c>
      <c r="H452" s="43">
        <v>0.21</v>
      </c>
      <c r="I452" s="43">
        <v>13.26</v>
      </c>
      <c r="J452" s="43">
        <v>72</v>
      </c>
      <c r="K452" s="44">
        <v>119</v>
      </c>
      <c r="L452" s="43">
        <v>1.68</v>
      </c>
    </row>
    <row r="453" spans="1:12" ht="15" x14ac:dyDescent="0.25">
      <c r="A453" s="23"/>
      <c r="B453" s="15"/>
      <c r="C453" s="11"/>
      <c r="D453" s="7" t="s">
        <v>52</v>
      </c>
      <c r="E453" s="42" t="s">
        <v>43</v>
      </c>
      <c r="F453" s="43">
        <v>20</v>
      </c>
      <c r="G453" s="43">
        <v>1.1399999999999999</v>
      </c>
      <c r="H453" s="43">
        <v>0.22</v>
      </c>
      <c r="I453" s="43">
        <v>7.44</v>
      </c>
      <c r="J453" s="43">
        <v>36.26</v>
      </c>
      <c r="K453" s="44">
        <v>120</v>
      </c>
      <c r="L453" s="43">
        <v>1.38</v>
      </c>
    </row>
    <row r="454" spans="1:12" ht="15" x14ac:dyDescent="0.25">
      <c r="A454" s="23"/>
      <c r="B454" s="15"/>
      <c r="C454" s="11"/>
      <c r="D454" s="7" t="s">
        <v>24</v>
      </c>
      <c r="E454" s="42" t="s">
        <v>48</v>
      </c>
      <c r="F454" s="43">
        <v>100</v>
      </c>
      <c r="G454" s="43">
        <v>0.04</v>
      </c>
      <c r="H454" s="43">
        <v>0.04</v>
      </c>
      <c r="I454" s="43">
        <v>9.81</v>
      </c>
      <c r="J454" s="43">
        <v>47</v>
      </c>
      <c r="K454" s="44">
        <v>112</v>
      </c>
      <c r="L454" s="43">
        <v>9.4</v>
      </c>
    </row>
    <row r="455" spans="1:12" ht="15" x14ac:dyDescent="0.25">
      <c r="A455" s="23"/>
      <c r="B455" s="15"/>
      <c r="C455" s="11"/>
      <c r="D455" s="7" t="s">
        <v>29</v>
      </c>
      <c r="E455" s="42" t="s">
        <v>142</v>
      </c>
      <c r="F455" s="43">
        <v>150</v>
      </c>
      <c r="G455" s="43">
        <v>3.15</v>
      </c>
      <c r="H455" s="43">
        <v>4.5</v>
      </c>
      <c r="I455" s="43">
        <v>17.55</v>
      </c>
      <c r="J455" s="43">
        <v>122.85</v>
      </c>
      <c r="K455" s="44">
        <v>52</v>
      </c>
      <c r="L455" s="43">
        <v>3.27</v>
      </c>
    </row>
    <row r="456" spans="1:12" ht="15" x14ac:dyDescent="0.25">
      <c r="A456" s="23"/>
      <c r="B456" s="15"/>
      <c r="C456" s="11"/>
      <c r="D456" s="7" t="s">
        <v>30</v>
      </c>
      <c r="E456" s="42" t="s">
        <v>67</v>
      </c>
      <c r="F456" s="43">
        <v>200</v>
      </c>
      <c r="G456" s="43">
        <v>0.5</v>
      </c>
      <c r="H456" s="43">
        <v>0</v>
      </c>
      <c r="I456" s="43">
        <v>28</v>
      </c>
      <c r="J456" s="43">
        <v>110</v>
      </c>
      <c r="K456" s="44">
        <v>508</v>
      </c>
      <c r="L456" s="43">
        <v>2.9</v>
      </c>
    </row>
    <row r="457" spans="1:12" ht="15" x14ac:dyDescent="0.25">
      <c r="A457" s="23"/>
      <c r="B457" s="15"/>
      <c r="C457" s="11"/>
      <c r="D457" s="7"/>
      <c r="E457" s="42"/>
      <c r="F457" s="43"/>
      <c r="G457" s="43"/>
      <c r="H457" s="43"/>
      <c r="I457" s="43"/>
      <c r="J457" s="43"/>
      <c r="K457" s="44"/>
      <c r="L457" s="43"/>
    </row>
    <row r="458" spans="1:12" ht="15" x14ac:dyDescent="0.25">
      <c r="A458" s="23"/>
      <c r="B458" s="15"/>
      <c r="C458" s="11"/>
      <c r="D458" s="6"/>
      <c r="E458" s="42"/>
      <c r="F458" s="43"/>
      <c r="G458" s="43"/>
      <c r="H458" s="43"/>
      <c r="I458" s="43"/>
      <c r="J458" s="43"/>
      <c r="K458" s="44"/>
      <c r="L458" s="43"/>
    </row>
    <row r="459" spans="1:12" ht="15" x14ac:dyDescent="0.25">
      <c r="A459" s="23"/>
      <c r="B459" s="15"/>
      <c r="C459" s="11"/>
      <c r="D459" s="6"/>
      <c r="E459" s="42"/>
      <c r="F459" s="43"/>
      <c r="G459" s="43"/>
      <c r="H459" s="43"/>
      <c r="I459" s="43"/>
      <c r="J459" s="43"/>
      <c r="K459" s="44"/>
      <c r="L459" s="43"/>
    </row>
    <row r="460" spans="1:12" ht="15" x14ac:dyDescent="0.25">
      <c r="A460" s="24"/>
      <c r="B460" s="17"/>
      <c r="C460" s="8"/>
      <c r="D460" s="18" t="s">
        <v>33</v>
      </c>
      <c r="E460" s="9"/>
      <c r="F460" s="19">
        <f>SUM(F449:F459)</f>
        <v>590</v>
      </c>
      <c r="G460" s="19">
        <f t="shared" ref="G460:J460" si="141">SUM(G449:G459)</f>
        <v>18.569999999999997</v>
      </c>
      <c r="H460" s="19">
        <f t="shared" si="141"/>
        <v>11.75</v>
      </c>
      <c r="I460" s="19">
        <f t="shared" si="141"/>
        <v>82.43</v>
      </c>
      <c r="J460" s="19">
        <f t="shared" si="141"/>
        <v>521.32000000000005</v>
      </c>
      <c r="K460" s="25"/>
      <c r="L460" s="19">
        <f t="shared" ref="L460" si="142">SUM(L449:L459)</f>
        <v>38.81</v>
      </c>
    </row>
    <row r="461" spans="1:12" ht="15" x14ac:dyDescent="0.25">
      <c r="A461" s="26">
        <v>4</v>
      </c>
      <c r="B461" s="13">
        <f>B449</f>
        <v>4</v>
      </c>
      <c r="C461" s="10" t="s">
        <v>25</v>
      </c>
      <c r="D461" s="7" t="s">
        <v>26</v>
      </c>
      <c r="E461" s="42" t="s">
        <v>158</v>
      </c>
      <c r="F461" s="43">
        <v>60</v>
      </c>
      <c r="G461" s="43">
        <v>0.62</v>
      </c>
      <c r="H461" s="43">
        <v>0.11</v>
      </c>
      <c r="I461" s="43">
        <v>2.0699999999999998</v>
      </c>
      <c r="J461" s="43">
        <v>11.73</v>
      </c>
      <c r="K461" s="44">
        <v>106</v>
      </c>
      <c r="L461" s="43">
        <v>7.66</v>
      </c>
    </row>
    <row r="462" spans="1:12" ht="15" x14ac:dyDescent="0.25">
      <c r="A462" s="23"/>
      <c r="B462" s="15"/>
      <c r="C462" s="11"/>
      <c r="D462" s="7" t="s">
        <v>27</v>
      </c>
      <c r="E462" s="42" t="s">
        <v>159</v>
      </c>
      <c r="F462" s="43">
        <v>210</v>
      </c>
      <c r="G462" s="43">
        <v>2.88</v>
      </c>
      <c r="H462" s="43">
        <v>3.63</v>
      </c>
      <c r="I462" s="43">
        <v>16.89</v>
      </c>
      <c r="J462" s="43">
        <v>112.62</v>
      </c>
      <c r="K462" s="44" t="s">
        <v>160</v>
      </c>
      <c r="L462" s="43">
        <v>3.77</v>
      </c>
    </row>
    <row r="463" spans="1:12" ht="15" x14ac:dyDescent="0.25">
      <c r="A463" s="23"/>
      <c r="B463" s="15"/>
      <c r="C463" s="11"/>
      <c r="D463" s="7" t="s">
        <v>28</v>
      </c>
      <c r="E463" s="42" t="s">
        <v>125</v>
      </c>
      <c r="F463" s="43">
        <v>90</v>
      </c>
      <c r="G463" s="43">
        <v>20.010000000000002</v>
      </c>
      <c r="H463" s="43">
        <v>18.11</v>
      </c>
      <c r="I463" s="43">
        <v>3.35</v>
      </c>
      <c r="J463" s="43">
        <v>256.54000000000002</v>
      </c>
      <c r="K463" s="44">
        <v>88</v>
      </c>
      <c r="L463" s="43">
        <v>41.79</v>
      </c>
    </row>
    <row r="464" spans="1:12" ht="15" x14ac:dyDescent="0.25">
      <c r="A464" s="23"/>
      <c r="B464" s="15"/>
      <c r="C464" s="11"/>
      <c r="D464" s="7" t="s">
        <v>29</v>
      </c>
      <c r="E464" s="42" t="s">
        <v>107</v>
      </c>
      <c r="F464" s="43">
        <v>150</v>
      </c>
      <c r="G464" s="43">
        <v>5.22</v>
      </c>
      <c r="H464" s="43">
        <v>5.35</v>
      </c>
      <c r="I464" s="43">
        <v>32.159999999999997</v>
      </c>
      <c r="J464" s="43">
        <v>197.67</v>
      </c>
      <c r="K464" s="44">
        <v>516</v>
      </c>
      <c r="L464" s="43">
        <v>5.8</v>
      </c>
    </row>
    <row r="465" spans="1:12" ht="15" x14ac:dyDescent="0.25">
      <c r="A465" s="23"/>
      <c r="B465" s="15"/>
      <c r="C465" s="11"/>
      <c r="D465" s="7" t="s">
        <v>30</v>
      </c>
      <c r="E465" s="42" t="s">
        <v>67</v>
      </c>
      <c r="F465" s="43">
        <v>200</v>
      </c>
      <c r="G465" s="43">
        <v>0.5</v>
      </c>
      <c r="H465" s="43">
        <v>0</v>
      </c>
      <c r="I465" s="43">
        <v>28</v>
      </c>
      <c r="J465" s="43">
        <v>110</v>
      </c>
      <c r="K465" s="44">
        <v>508</v>
      </c>
      <c r="L465" s="43">
        <v>2.9</v>
      </c>
    </row>
    <row r="466" spans="1:12" ht="15" x14ac:dyDescent="0.25">
      <c r="A466" s="23"/>
      <c r="B466" s="15"/>
      <c r="C466" s="11"/>
      <c r="D466" s="7" t="s">
        <v>31</v>
      </c>
      <c r="E466" s="42" t="s">
        <v>41</v>
      </c>
      <c r="F466" s="43">
        <v>20</v>
      </c>
      <c r="G466" s="43">
        <v>1.4</v>
      </c>
      <c r="H466" s="43">
        <v>0.14000000000000001</v>
      </c>
      <c r="I466" s="43">
        <v>8.8000000000000007</v>
      </c>
      <c r="J466" s="43">
        <v>48</v>
      </c>
      <c r="K466" s="44">
        <v>119</v>
      </c>
      <c r="L466" s="43">
        <v>1.1200000000000001</v>
      </c>
    </row>
    <row r="467" spans="1:12" ht="15" x14ac:dyDescent="0.25">
      <c r="A467" s="23"/>
      <c r="B467" s="15"/>
      <c r="C467" s="11"/>
      <c r="D467" s="7" t="s">
        <v>32</v>
      </c>
      <c r="E467" s="42" t="s">
        <v>43</v>
      </c>
      <c r="F467" s="43">
        <v>20</v>
      </c>
      <c r="G467" s="43">
        <v>1.1399999999999999</v>
      </c>
      <c r="H467" s="43">
        <v>0.22</v>
      </c>
      <c r="I467" s="43">
        <v>7.44</v>
      </c>
      <c r="J467" s="43">
        <v>36.26</v>
      </c>
      <c r="K467" s="44">
        <v>120</v>
      </c>
      <c r="L467" s="43">
        <v>1.38</v>
      </c>
    </row>
    <row r="468" spans="1:12" ht="15" x14ac:dyDescent="0.25">
      <c r="A468" s="23"/>
      <c r="B468" s="15"/>
      <c r="C468" s="11"/>
      <c r="D468" s="7"/>
      <c r="E468" s="42"/>
      <c r="F468" s="43"/>
      <c r="G468" s="43"/>
      <c r="H468" s="43"/>
      <c r="I468" s="43"/>
      <c r="J468" s="43"/>
      <c r="K468" s="44"/>
      <c r="L468" s="43"/>
    </row>
    <row r="469" spans="1:12" ht="15" x14ac:dyDescent="0.25">
      <c r="A469" s="23"/>
      <c r="B469" s="15"/>
      <c r="C469" s="11"/>
      <c r="D469" s="7"/>
      <c r="E469" s="42"/>
      <c r="F469" s="43"/>
      <c r="G469" s="43"/>
      <c r="H469" s="43"/>
      <c r="I469" s="43"/>
      <c r="J469" s="43"/>
      <c r="K469" s="44"/>
      <c r="L469" s="43"/>
    </row>
    <row r="470" spans="1:12" ht="15" x14ac:dyDescent="0.25">
      <c r="A470" s="23"/>
      <c r="B470" s="15"/>
      <c r="C470" s="11"/>
      <c r="D470" s="7"/>
      <c r="E470" s="42"/>
      <c r="F470" s="43"/>
      <c r="G470" s="43"/>
      <c r="H470" s="43"/>
      <c r="I470" s="43"/>
      <c r="J470" s="43"/>
      <c r="K470" s="44"/>
      <c r="L470" s="43"/>
    </row>
    <row r="471" spans="1:12" ht="15" x14ac:dyDescent="0.25">
      <c r="A471" s="23"/>
      <c r="B471" s="15"/>
      <c r="C471" s="11"/>
      <c r="D471" s="6"/>
      <c r="E471" s="42"/>
      <c r="F471" s="43"/>
      <c r="G471" s="43"/>
      <c r="H471" s="43"/>
      <c r="I471" s="43"/>
      <c r="J471" s="43"/>
      <c r="K471" s="44"/>
      <c r="L471" s="43"/>
    </row>
    <row r="472" spans="1:12" ht="15" x14ac:dyDescent="0.25">
      <c r="A472" s="23"/>
      <c r="B472" s="15"/>
      <c r="C472" s="11"/>
      <c r="D472" s="6"/>
      <c r="E472" s="42"/>
      <c r="F472" s="43"/>
      <c r="G472" s="43"/>
      <c r="H472" s="43"/>
      <c r="I472" s="43"/>
      <c r="J472" s="43"/>
      <c r="K472" s="44"/>
      <c r="L472" s="43"/>
    </row>
    <row r="473" spans="1:12" ht="15" x14ac:dyDescent="0.25">
      <c r="A473" s="24"/>
      <c r="B473" s="17"/>
      <c r="C473" s="8"/>
      <c r="D473" s="18" t="s">
        <v>33</v>
      </c>
      <c r="E473" s="9"/>
      <c r="F473" s="19">
        <f>SUM(F461:F472)</f>
        <v>750</v>
      </c>
      <c r="G473" s="19">
        <f t="shared" ref="G473:J473" si="143">SUM(G461:G472)</f>
        <v>31.77</v>
      </c>
      <c r="H473" s="19">
        <f t="shared" si="143"/>
        <v>27.559999999999995</v>
      </c>
      <c r="I473" s="19">
        <f t="shared" si="143"/>
        <v>98.71</v>
      </c>
      <c r="J473" s="19">
        <f t="shared" si="143"/>
        <v>772.82</v>
      </c>
      <c r="K473" s="25"/>
      <c r="L473" s="19">
        <f t="shared" ref="L473" si="144">SUM(L461:L472)</f>
        <v>64.419999999999987</v>
      </c>
    </row>
    <row r="474" spans="1:12" ht="15.75" thickBot="1" x14ac:dyDescent="0.25">
      <c r="A474" s="29">
        <f>A449</f>
        <v>4</v>
      </c>
      <c r="B474" s="30">
        <f>B449</f>
        <v>4</v>
      </c>
      <c r="C474" s="64" t="s">
        <v>4</v>
      </c>
      <c r="D474" s="65"/>
      <c r="E474" s="31"/>
      <c r="F474" s="32">
        <f>F460+F473</f>
        <v>1340</v>
      </c>
      <c r="G474" s="32">
        <f t="shared" ref="G474:J474" si="145">G460+G473</f>
        <v>50.339999999999996</v>
      </c>
      <c r="H474" s="32">
        <f t="shared" si="145"/>
        <v>39.309999999999995</v>
      </c>
      <c r="I474" s="32">
        <f t="shared" si="145"/>
        <v>181.14</v>
      </c>
      <c r="J474" s="32">
        <f t="shared" si="145"/>
        <v>1294.1400000000001</v>
      </c>
      <c r="K474" s="32"/>
      <c r="L474" s="32">
        <f t="shared" ref="L474" si="146">L460+L473</f>
        <v>103.22999999999999</v>
      </c>
    </row>
    <row r="475" spans="1:12" ht="15" x14ac:dyDescent="0.25">
      <c r="A475" s="20">
        <v>4</v>
      </c>
      <c r="B475" s="21">
        <v>5</v>
      </c>
      <c r="C475" s="22" t="s">
        <v>20</v>
      </c>
      <c r="D475" s="5" t="s">
        <v>21</v>
      </c>
      <c r="E475" s="39" t="s">
        <v>96</v>
      </c>
      <c r="F475" s="40">
        <v>100</v>
      </c>
      <c r="G475" s="40">
        <v>15.3</v>
      </c>
      <c r="H475" s="40">
        <v>17.690000000000001</v>
      </c>
      <c r="I475" s="40">
        <v>3.55</v>
      </c>
      <c r="J475" s="40">
        <v>234.55</v>
      </c>
      <c r="K475" s="41">
        <v>437</v>
      </c>
      <c r="L475" s="40">
        <v>30.21</v>
      </c>
    </row>
    <row r="476" spans="1:12" ht="15" x14ac:dyDescent="0.25">
      <c r="A476" s="23"/>
      <c r="B476" s="15"/>
      <c r="C476" s="11"/>
      <c r="D476" s="6"/>
      <c r="E476" s="42"/>
      <c r="F476" s="43"/>
      <c r="G476" s="43"/>
      <c r="H476" s="43"/>
      <c r="I476" s="43"/>
      <c r="J476" s="43"/>
      <c r="K476" s="44"/>
      <c r="L476" s="43"/>
    </row>
    <row r="477" spans="1:12" ht="15" x14ac:dyDescent="0.25">
      <c r="A477" s="23"/>
      <c r="B477" s="15"/>
      <c r="C477" s="11"/>
      <c r="D477" s="7" t="s">
        <v>30</v>
      </c>
      <c r="E477" s="42" t="s">
        <v>81</v>
      </c>
      <c r="F477" s="43">
        <v>200</v>
      </c>
      <c r="G477" s="43">
        <v>0.8</v>
      </c>
      <c r="H477" s="43">
        <v>0.2</v>
      </c>
      <c r="I477" s="43">
        <v>23.2</v>
      </c>
      <c r="J477" s="43">
        <v>94.4</v>
      </c>
      <c r="K477" s="44">
        <v>107</v>
      </c>
      <c r="L477" s="43">
        <v>12.48</v>
      </c>
    </row>
    <row r="478" spans="1:12" ht="15" x14ac:dyDescent="0.25">
      <c r="A478" s="23"/>
      <c r="B478" s="15"/>
      <c r="C478" s="11"/>
      <c r="D478" s="7" t="s">
        <v>51</v>
      </c>
      <c r="E478" s="42" t="s">
        <v>41</v>
      </c>
      <c r="F478" s="43">
        <v>25</v>
      </c>
      <c r="G478" s="43">
        <v>1.77</v>
      </c>
      <c r="H478" s="43">
        <v>0.17</v>
      </c>
      <c r="I478" s="43">
        <v>11.05</v>
      </c>
      <c r="J478" s="43">
        <v>60</v>
      </c>
      <c r="K478" s="44">
        <v>119</v>
      </c>
      <c r="L478" s="43">
        <v>1.4</v>
      </c>
    </row>
    <row r="479" spans="1:12" ht="15" x14ac:dyDescent="0.25">
      <c r="A479" s="23"/>
      <c r="B479" s="15"/>
      <c r="C479" s="11"/>
      <c r="D479" s="7" t="s">
        <v>52</v>
      </c>
      <c r="E479" s="42" t="s">
        <v>43</v>
      </c>
      <c r="F479" s="43">
        <v>20</v>
      </c>
      <c r="G479" s="43">
        <v>1.1399999999999999</v>
      </c>
      <c r="H479" s="43">
        <v>0.22</v>
      </c>
      <c r="I479" s="43">
        <v>7.44</v>
      </c>
      <c r="J479" s="43">
        <v>36.26</v>
      </c>
      <c r="K479" s="44">
        <v>120</v>
      </c>
      <c r="L479" s="43">
        <v>1.38</v>
      </c>
    </row>
    <row r="480" spans="1:12" ht="15" x14ac:dyDescent="0.25">
      <c r="A480" s="23"/>
      <c r="B480" s="15"/>
      <c r="C480" s="11"/>
      <c r="D480" s="7" t="s">
        <v>24</v>
      </c>
      <c r="E480" s="42"/>
      <c r="F480" s="43"/>
      <c r="G480" s="43"/>
      <c r="H480" s="43"/>
      <c r="I480" s="43"/>
      <c r="J480" s="43"/>
      <c r="K480" s="44"/>
      <c r="L480" s="43"/>
    </row>
    <row r="481" spans="1:12" ht="15" x14ac:dyDescent="0.25">
      <c r="A481" s="23"/>
      <c r="B481" s="15"/>
      <c r="C481" s="11"/>
      <c r="D481" s="7" t="s">
        <v>29</v>
      </c>
      <c r="E481" s="42" t="s">
        <v>70</v>
      </c>
      <c r="F481" s="43">
        <v>150</v>
      </c>
      <c r="G481" s="43">
        <v>5</v>
      </c>
      <c r="H481" s="43">
        <v>5</v>
      </c>
      <c r="I481" s="43">
        <v>32</v>
      </c>
      <c r="J481" s="43">
        <v>197.84</v>
      </c>
      <c r="K481" s="44">
        <v>516</v>
      </c>
      <c r="L481" s="43">
        <v>6.59</v>
      </c>
    </row>
    <row r="482" spans="1:12" ht="15" x14ac:dyDescent="0.25">
      <c r="A482" s="23"/>
      <c r="B482" s="15"/>
      <c r="C482" s="11"/>
      <c r="D482" s="7" t="s">
        <v>103</v>
      </c>
      <c r="E482" s="42" t="s">
        <v>111</v>
      </c>
      <c r="F482" s="43">
        <v>60</v>
      </c>
      <c r="G482" s="43">
        <v>0.62</v>
      </c>
      <c r="H482" s="43">
        <v>0.11</v>
      </c>
      <c r="I482" s="43">
        <v>2.0699999999999998</v>
      </c>
      <c r="J482" s="43">
        <v>11.73</v>
      </c>
      <c r="K482" s="44">
        <v>106</v>
      </c>
      <c r="L482" s="43">
        <v>7.66</v>
      </c>
    </row>
    <row r="483" spans="1:12" ht="15" x14ac:dyDescent="0.25">
      <c r="A483" s="23"/>
      <c r="B483" s="15"/>
      <c r="C483" s="11"/>
      <c r="D483" s="6"/>
      <c r="E483" s="42"/>
      <c r="F483" s="43"/>
      <c r="G483" s="43"/>
      <c r="H483" s="43"/>
      <c r="I483" s="43"/>
      <c r="J483" s="43"/>
      <c r="K483" s="44"/>
      <c r="L483" s="43"/>
    </row>
    <row r="484" spans="1:12" ht="15" x14ac:dyDescent="0.25">
      <c r="A484" s="23"/>
      <c r="B484" s="15"/>
      <c r="C484" s="11"/>
      <c r="D484" s="6"/>
      <c r="E484" s="42"/>
      <c r="F484" s="43"/>
      <c r="G484" s="43"/>
      <c r="H484" s="43"/>
      <c r="I484" s="43"/>
      <c r="J484" s="43"/>
      <c r="K484" s="44"/>
      <c r="L484" s="43"/>
    </row>
    <row r="485" spans="1:12" ht="15.75" customHeight="1" x14ac:dyDescent="0.25">
      <c r="A485" s="24"/>
      <c r="B485" s="17"/>
      <c r="C485" s="8"/>
      <c r="D485" s="18" t="s">
        <v>33</v>
      </c>
      <c r="E485" s="9"/>
      <c r="F485" s="19">
        <f>SUM(F475:F484)</f>
        <v>555</v>
      </c>
      <c r="G485" s="19">
        <f t="shared" ref="G485:J485" si="147">SUM(G475:G484)</f>
        <v>24.630000000000003</v>
      </c>
      <c r="H485" s="19">
        <f t="shared" si="147"/>
        <v>23.39</v>
      </c>
      <c r="I485" s="19">
        <f t="shared" si="147"/>
        <v>79.309999999999988</v>
      </c>
      <c r="J485" s="19">
        <f t="shared" si="147"/>
        <v>634.78000000000009</v>
      </c>
      <c r="K485" s="25"/>
      <c r="L485" s="19">
        <f t="shared" ref="L485" si="148">SUM(L475:L484)</f>
        <v>59.72</v>
      </c>
    </row>
    <row r="486" spans="1:12" ht="15" x14ac:dyDescent="0.25">
      <c r="A486" s="26">
        <v>4</v>
      </c>
      <c r="B486" s="13">
        <f>B475</f>
        <v>5</v>
      </c>
      <c r="C486" s="10" t="s">
        <v>25</v>
      </c>
      <c r="D486" s="7" t="s">
        <v>26</v>
      </c>
      <c r="E486" s="42" t="s">
        <v>109</v>
      </c>
      <c r="F486" s="43">
        <v>60</v>
      </c>
      <c r="G486" s="43">
        <v>0.24</v>
      </c>
      <c r="H486" s="43">
        <v>0.06</v>
      </c>
      <c r="I486" s="43">
        <v>1.68</v>
      </c>
      <c r="J486" s="43">
        <v>10.199999999999999</v>
      </c>
      <c r="K486" s="44">
        <v>23</v>
      </c>
      <c r="L486" s="43">
        <v>5.67</v>
      </c>
    </row>
    <row r="487" spans="1:12" ht="15" x14ac:dyDescent="0.25">
      <c r="A487" s="23"/>
      <c r="B487" s="15"/>
      <c r="C487" s="11"/>
      <c r="D487" s="7" t="s">
        <v>27</v>
      </c>
      <c r="E487" s="42" t="s">
        <v>161</v>
      </c>
      <c r="F487" s="43">
        <v>200</v>
      </c>
      <c r="G487" s="43">
        <v>4.66</v>
      </c>
      <c r="H487" s="43">
        <v>7.31</v>
      </c>
      <c r="I487" s="43">
        <v>7.08</v>
      </c>
      <c r="J487" s="43">
        <v>112.52</v>
      </c>
      <c r="K487" s="44">
        <v>144</v>
      </c>
      <c r="L487" s="43">
        <v>17.809999999999999</v>
      </c>
    </row>
    <row r="488" spans="1:12" ht="15" x14ac:dyDescent="0.25">
      <c r="A488" s="23"/>
      <c r="B488" s="15"/>
      <c r="C488" s="11"/>
      <c r="D488" s="7" t="s">
        <v>28</v>
      </c>
      <c r="E488" s="42" t="s">
        <v>162</v>
      </c>
      <c r="F488" s="43">
        <v>90</v>
      </c>
      <c r="G488" s="43">
        <v>18.78</v>
      </c>
      <c r="H488" s="43">
        <v>19.2</v>
      </c>
      <c r="I488" s="43">
        <v>7.52</v>
      </c>
      <c r="J488" s="43">
        <v>278.27999999999997</v>
      </c>
      <c r="K488" s="44">
        <v>42</v>
      </c>
      <c r="L488" s="43">
        <v>35.54</v>
      </c>
    </row>
    <row r="489" spans="1:12" ht="15" x14ac:dyDescent="0.25">
      <c r="A489" s="23"/>
      <c r="B489" s="15"/>
      <c r="C489" s="11"/>
      <c r="D489" s="7" t="s">
        <v>29</v>
      </c>
      <c r="E489" s="42" t="s">
        <v>163</v>
      </c>
      <c r="F489" s="43">
        <v>150</v>
      </c>
      <c r="G489" s="43">
        <v>3.15</v>
      </c>
      <c r="H489" s="43">
        <v>4.5</v>
      </c>
      <c r="I489" s="43">
        <v>17.55</v>
      </c>
      <c r="J489" s="43">
        <v>122.85</v>
      </c>
      <c r="K489" s="44">
        <v>205</v>
      </c>
      <c r="L489" s="43">
        <v>5.97</v>
      </c>
    </row>
    <row r="490" spans="1:12" ht="15" x14ac:dyDescent="0.25">
      <c r="A490" s="23"/>
      <c r="B490" s="15"/>
      <c r="C490" s="11"/>
      <c r="D490" s="7" t="s">
        <v>71</v>
      </c>
      <c r="E490" s="42" t="s">
        <v>91</v>
      </c>
      <c r="F490" s="43">
        <v>200</v>
      </c>
      <c r="G490" s="43">
        <v>0.2</v>
      </c>
      <c r="H490" s="43">
        <v>0</v>
      </c>
      <c r="I490" s="43">
        <v>14</v>
      </c>
      <c r="J490" s="43">
        <v>56</v>
      </c>
      <c r="K490" s="44">
        <v>493</v>
      </c>
      <c r="L490" s="43">
        <v>1.39</v>
      </c>
    </row>
    <row r="491" spans="1:12" ht="15" x14ac:dyDescent="0.25">
      <c r="A491" s="23"/>
      <c r="B491" s="15"/>
      <c r="C491" s="11"/>
      <c r="D491" s="7" t="s">
        <v>31</v>
      </c>
      <c r="E491" s="42" t="s">
        <v>41</v>
      </c>
      <c r="F491" s="43">
        <v>45</v>
      </c>
      <c r="G491" s="43">
        <v>3.19</v>
      </c>
      <c r="H491" s="43">
        <v>0.31</v>
      </c>
      <c r="I491" s="43">
        <v>19.89</v>
      </c>
      <c r="J491" s="43">
        <v>108</v>
      </c>
      <c r="K491" s="44">
        <v>119</v>
      </c>
      <c r="L491" s="43">
        <v>2.52</v>
      </c>
    </row>
    <row r="492" spans="1:12" ht="15" x14ac:dyDescent="0.25">
      <c r="A492" s="23"/>
      <c r="B492" s="15"/>
      <c r="C492" s="11"/>
      <c r="D492" s="7" t="s">
        <v>32</v>
      </c>
      <c r="E492" s="42" t="s">
        <v>43</v>
      </c>
      <c r="F492" s="43">
        <v>40</v>
      </c>
      <c r="G492" s="43">
        <v>2.64</v>
      </c>
      <c r="H492" s="43">
        <v>0.48</v>
      </c>
      <c r="I492" s="43">
        <v>16.079999999999998</v>
      </c>
      <c r="J492" s="43">
        <v>79.2</v>
      </c>
      <c r="K492" s="44">
        <v>120</v>
      </c>
      <c r="L492" s="43">
        <v>2.75</v>
      </c>
    </row>
    <row r="493" spans="1:12" ht="15" x14ac:dyDescent="0.25">
      <c r="A493" s="23"/>
      <c r="B493" s="15"/>
      <c r="C493" s="11"/>
      <c r="D493" s="7"/>
      <c r="E493" s="42"/>
      <c r="F493" s="43"/>
      <c r="G493" s="43"/>
      <c r="H493" s="43"/>
      <c r="I493" s="43"/>
      <c r="J493" s="43"/>
      <c r="K493" s="44"/>
      <c r="L493" s="43"/>
    </row>
    <row r="494" spans="1:12" ht="15" x14ac:dyDescent="0.25">
      <c r="A494" s="23"/>
      <c r="B494" s="15"/>
      <c r="C494" s="11"/>
      <c r="D494" s="7"/>
      <c r="E494" s="42"/>
      <c r="F494" s="43"/>
      <c r="G494" s="43"/>
      <c r="H494" s="43"/>
      <c r="I494" s="43"/>
      <c r="J494" s="43"/>
      <c r="K494" s="44"/>
      <c r="L494" s="43"/>
    </row>
    <row r="495" spans="1:12" ht="15" x14ac:dyDescent="0.25">
      <c r="A495" s="23"/>
      <c r="B495" s="15"/>
      <c r="C495" s="11"/>
      <c r="D495" s="7"/>
      <c r="E495" s="42"/>
      <c r="F495" s="43"/>
      <c r="G495" s="43"/>
      <c r="H495" s="43"/>
      <c r="I495" s="43"/>
      <c r="J495" s="43"/>
      <c r="K495" s="44"/>
      <c r="L495" s="43"/>
    </row>
    <row r="496" spans="1:12" ht="15" x14ac:dyDescent="0.25">
      <c r="A496" s="23"/>
      <c r="B496" s="15"/>
      <c r="C496" s="11"/>
      <c r="D496" s="6"/>
      <c r="E496" s="42"/>
      <c r="F496" s="43"/>
      <c r="G496" s="43"/>
      <c r="H496" s="43"/>
      <c r="I496" s="43"/>
      <c r="J496" s="43"/>
      <c r="K496" s="44"/>
      <c r="L496" s="43"/>
    </row>
    <row r="497" spans="1:12" ht="15" x14ac:dyDescent="0.25">
      <c r="A497" s="23"/>
      <c r="B497" s="15"/>
      <c r="C497" s="11"/>
      <c r="D497" s="6"/>
      <c r="E497" s="42"/>
      <c r="F497" s="43"/>
      <c r="G497" s="43"/>
      <c r="H497" s="43"/>
      <c r="I497" s="43"/>
      <c r="J497" s="43"/>
      <c r="K497" s="44"/>
      <c r="L497" s="43"/>
    </row>
    <row r="498" spans="1:12" ht="15" x14ac:dyDescent="0.25">
      <c r="A498" s="24"/>
      <c r="B498" s="17"/>
      <c r="C498" s="8"/>
      <c r="D498" s="18" t="s">
        <v>33</v>
      </c>
      <c r="E498" s="9"/>
      <c r="F498" s="19">
        <f>SUM(F486:F497)</f>
        <v>785</v>
      </c>
      <c r="G498" s="19">
        <f>SUM(G486:G497)</f>
        <v>32.86</v>
      </c>
      <c r="H498" s="19">
        <f t="shared" ref="H498:J498" si="149">SUM(H486:H497)</f>
        <v>31.86</v>
      </c>
      <c r="I498" s="19">
        <f t="shared" si="149"/>
        <v>83.8</v>
      </c>
      <c r="J498" s="19">
        <f t="shared" si="149"/>
        <v>767.05000000000007</v>
      </c>
      <c r="K498" s="25"/>
      <c r="L498" s="19">
        <f t="shared" ref="L498" si="150">SUM(L486:L497)</f>
        <v>71.649999999999991</v>
      </c>
    </row>
    <row r="499" spans="1:12" ht="15.75" thickBot="1" x14ac:dyDescent="0.25">
      <c r="A499" s="29">
        <f>A475</f>
        <v>4</v>
      </c>
      <c r="B499" s="30">
        <f>B475</f>
        <v>5</v>
      </c>
      <c r="C499" s="64" t="s">
        <v>4</v>
      </c>
      <c r="D499" s="65"/>
      <c r="E499" s="31"/>
      <c r="F499" s="32">
        <f>F485+F498</f>
        <v>1340</v>
      </c>
      <c r="G499" s="32">
        <f t="shared" ref="G499:J499" si="151">G485+G498</f>
        <v>57.49</v>
      </c>
      <c r="H499" s="32">
        <f t="shared" si="151"/>
        <v>55.25</v>
      </c>
      <c r="I499" s="32">
        <f t="shared" si="151"/>
        <v>163.10999999999999</v>
      </c>
      <c r="J499" s="32">
        <f t="shared" si="151"/>
        <v>1401.8300000000002</v>
      </c>
      <c r="K499" s="32"/>
      <c r="L499" s="32">
        <f t="shared" ref="L499" si="152">L485+L498</f>
        <v>131.37</v>
      </c>
    </row>
    <row r="500" spans="1:12" ht="13.5" thickBot="1" x14ac:dyDescent="0.25">
      <c r="A500" s="27"/>
      <c r="B500" s="28"/>
      <c r="C500" s="63" t="s">
        <v>5</v>
      </c>
      <c r="D500" s="63"/>
      <c r="E500" s="63"/>
      <c r="F500" s="34">
        <f>(F30+F54+F78+F101+F126+F150+F175+F199+F223+F247+F271+F297+F322+F348+F373+F398+F424+F448+F474+F499)/(IF(F30=0,0,1)+IF(F54=0,0,1)+IF(F78=0,0,1)+IF(F101=0,0,1)+IF(F126=0,0,1)+IF(F150=0,0,1)+IF(F175=0,0,1)+IF(F199=0,0,1)+IF(F223=0,0,1)+IF(F247=0,0,1)+IF(F271=0,0,1)+IF(F297=0,0,1)+IF(F322=0,0,1)+IF(F348=0,0,1)+IF(F373=0,0,1)+IF(F398=0,0,1)+IF(F424=0,0,1)+IF(F448=0,0,1)+IF(F474=0,0,1)+IF(F499=0,0,1))</f>
        <v>1371.175</v>
      </c>
      <c r="G500" s="34">
        <f>(G30+G54+G78+G101+G126+G150+G175+G199+G223+G247+G271+G297+G322+G348+G373+G398+G424+G448+G474+G499)/(IF(G30=0,0,1)+IF(G54=0,0,1)+IF(G78=0,0,1)+IF(G101=0,0,1)+IF(G126=0,0,1)+IF(G150=0,0,1)+IF(G175=0,0,1)+IF(G199=0,0,1)+IF(G223=0,0,1)+IF(G247=0,0,1)+IF(G271=0,0,1)+IF(G297=0,0,1)+IF(G322=0,0,1)+IF(G348=0,0,1)+IF(G373=0,0,1)+IF(G398=0,0,1)+IF(G424=0,0,1)+IF(G448=0,0,1)+IF(G474=0,0,1)+IF(G499=0,0,1))</f>
        <v>54.046250000000001</v>
      </c>
      <c r="H500" s="34">
        <f>(H30+H54+H78+H101+H126+H150+H175+H199+H223+H247+H271+H297+H322+H348+H373+H398+H424+H448+H474+H499)/(IF(H30=0,0,1)+IF(H54=0,0,1)+IF(H78=0,0,1)+IF(H101=0,0,1)+IF(H126=0,0,1)+IF(H150=0,0,1)+IF(H175=0,0,1)+IF(H199=0,0,1)+IF(H223=0,0,1)+IF(H247=0,0,1)+IF(H271=0,0,1)+IF(H297=0,0,1)+IF(H322=0,0,1)+IF(H348=0,0,1)+IF(H373=0,0,1)+IF(H398=0,0,1)+IF(H424=0,0,1)+IF(H448=0,0,1)+IF(H474=0,0,1)+IF(H499=0,0,1))</f>
        <v>46.593849999999989</v>
      </c>
      <c r="I500" s="34">
        <f>(I30+I54+I78+I101+I126+I150+I175+I199+I223+I247+I271+I297+I322+I348+I373+I398+I424+I448+I474+I499)/(IF(I30=0,0,1)+IF(I54=0,0,1)+IF(I78=0,0,1)+IF(I101=0,0,1)+IF(I126=0,0,1)+IF(I150=0,0,1)+IF(I175=0,0,1)+IF(I199=0,0,1)+IF(I223=0,0,1)+IF(I247=0,0,1)+IF(I271=0,0,1)+IF(I297=0,0,1)+IF(I322=0,0,1)+IF(I348=0,0,1)+IF(I373=0,0,1)+IF(I398=0,0,1)+IF(I424=0,0,1)+IF(I448=0,0,1)+IF(I474=0,0,1)+IF(I499=0,0,1))</f>
        <v>185.363</v>
      </c>
      <c r="J500" s="34">
        <f>(J30+J54+J78+J101+J126+J150+J175+J199+J223+J247+J271+J297+J322+J348+J373+J398+J424+J448+J474+J499)/(IF(J30=0,0,1)+IF(J54=0,0,1)+IF(J78=0,0,1)+IF(J101=0,0,1)+IF(J126=0,0,1)+IF(J150=0,0,1)+IF(J175=0,0,1)+IF(J199=0,0,1)+IF(J223=0,0,1)+IF(J247=0,0,1)+IF(J271=0,0,1)+IF(J297=0,0,1)+IF(J322=0,0,1)+IF(J348=0,0,1)+IF(J373=0,0,1)+IF(J398=0,0,1)+IF(J424=0,0,1)+IF(J448=0,0,1)+IF(J474=0,0,1)+IF(J499=0,0,1))</f>
        <v>1385.289</v>
      </c>
      <c r="K500" s="34" t="s">
        <v>39</v>
      </c>
      <c r="L500" s="34">
        <f>(L30+L54+L78+L101+L126+L150+L175+L199+L223+L247+L271+L297+L322+L348+L373+L398+L424+L448+L474+L499)/(IF(L30=0,0,1)+IF(L54=0,0,1)+IF(L78=0,0,1)+IF(L101=0,0,1)+IF(L126=0,0,1)+IF(L150=0,0,1)+IF(L175=0,0,1)+IF(L199=0,0,1)+IF(L223=0,0,1)+IF(L247=0,0,1)+IF(L271=0,0,1)+IF(L297=0,0,1)+IF(L322=0,0,1)+IF(L348=0,0,1)+IF(L373=0,0,1)+IF(L398=0,0,1)+IF(L424=0,0,1)+IF(L448=0,0,1)+IF(L474=0,0,1)+IF(L499=0,0,1))</f>
        <v>127.7625</v>
      </c>
    </row>
  </sheetData>
  <mergeCells count="26">
    <mergeCell ref="C474:D474"/>
    <mergeCell ref="C499:D499"/>
    <mergeCell ref="C1:E1"/>
    <mergeCell ref="H1:K1"/>
    <mergeCell ref="H2:K2"/>
    <mergeCell ref="C54:D54"/>
    <mergeCell ref="C78:D78"/>
    <mergeCell ref="C101:D101"/>
    <mergeCell ref="C126:D126"/>
    <mergeCell ref="C30:D30"/>
    <mergeCell ref="A19:A29"/>
    <mergeCell ref="B19:B29"/>
    <mergeCell ref="C500:E500"/>
    <mergeCell ref="C247:D247"/>
    <mergeCell ref="C150:D150"/>
    <mergeCell ref="C175:D175"/>
    <mergeCell ref="C199:D199"/>
    <mergeCell ref="C223:D223"/>
    <mergeCell ref="C271:D271"/>
    <mergeCell ref="C297:D297"/>
    <mergeCell ref="C322:D322"/>
    <mergeCell ref="C348:D348"/>
    <mergeCell ref="C373:D373"/>
    <mergeCell ref="C398:D398"/>
    <mergeCell ref="C424:D424"/>
    <mergeCell ref="C448:D4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2023-10-27T03:59:32Z</dcterms:modified>
</cp:coreProperties>
</file>