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43" i="1" l="1"/>
  <c r="C35" i="1"/>
  <c r="C32" i="1"/>
  <c r="C21" i="1" s="1"/>
  <c r="C12" i="1"/>
  <c r="C11" i="1" s="1"/>
  <c r="C45" i="1"/>
</calcChain>
</file>

<file path=xl/sharedStrings.xml><?xml version="1.0" encoding="utf-8"?>
<sst xmlns="http://schemas.openxmlformats.org/spreadsheetml/2006/main" count="46" uniqueCount="46">
  <si>
    <t>Утверждаю:</t>
  </si>
  <si>
    <t>Директор Некоммерческой  организации</t>
  </si>
  <si>
    <t>«Благотворительный фонд развития школы № 72»</t>
  </si>
  <si>
    <t>___________________Вельможина Ж.А.</t>
  </si>
  <si>
    <t xml:space="preserve">О Т Ч Е Т                                                                                              </t>
  </si>
  <si>
    <t>по использованию средств НО "Благотворительный фонд развития школы № 72"</t>
  </si>
  <si>
    <t>Остаток  средств по счету 86.02 на начало периода</t>
  </si>
  <si>
    <t>Раздел 1</t>
  </si>
  <si>
    <t>Доходы некоммерческой организации (добровольные пожертвования)</t>
  </si>
  <si>
    <t>Раздел 2</t>
  </si>
  <si>
    <t>Расходы некоммерческой организации</t>
  </si>
  <si>
    <t>1. РАСХОДЫ НА ПРИОБРЕТЕНИЕ И СОДЕРЖАНИЕ ОБОРУДОВАНИЯ И ОРГТЕХНИКИ</t>
  </si>
  <si>
    <t>1.1 Компьютеры, оргтехника и комплектующие</t>
  </si>
  <si>
    <t>1.2 Система видеонаблюдения</t>
  </si>
  <si>
    <t>1.4 Жалюзи</t>
  </si>
  <si>
    <t>1.5 Мебель и мебельные принадлежности</t>
  </si>
  <si>
    <t>1.6 Кухонное оборудование и комплектующие</t>
  </si>
  <si>
    <t>1.5 Электро и хоз.оборудование(в т.ч.ремонт и обслуживание)</t>
  </si>
  <si>
    <t xml:space="preserve">2. ОБЩЕХОЗЯЙСТВЕННЫЕ РАСХОДЫ </t>
  </si>
  <si>
    <t>2.1 Аренда муниципального имущества</t>
  </si>
  <si>
    <t>2.2 Канц.товары и методич. Материалы</t>
  </si>
  <si>
    <t>2.3 Заправка и ремонт картриджей</t>
  </si>
  <si>
    <t>2.4 Медикаменты</t>
  </si>
  <si>
    <t>2.5 Полиграфические услуги, почтовые расходы</t>
  </si>
  <si>
    <t>2.6 Утилизация ламп</t>
  </si>
  <si>
    <t>2.8 Расходы на ремонт и обслуживание помещения, основных средств, другого имущества</t>
  </si>
  <si>
    <t>2.9 Услуги банка</t>
  </si>
  <si>
    <t>2.10 Ремонтно-строительные материалы</t>
  </si>
  <si>
    <t>2.12 Электротовары</t>
  </si>
  <si>
    <t>2.13 Моющие и дезинфицирующие средства</t>
  </si>
  <si>
    <t>3. ОРГАНИЗАЦИОННЫЕ РАСХОДЫ</t>
  </si>
  <si>
    <t>3.1 Расходы на проведение школьных мероприятий (олимпиады, соревнования, конкурсы)</t>
  </si>
  <si>
    <t xml:space="preserve">3.2 Участие в семинарах, конкурсах, конференциях, </t>
  </si>
  <si>
    <t>3.3 Госпошлина за лицензию, правоустанавливающие документы</t>
  </si>
  <si>
    <t>3.4 Командировочные расходы, расходы на повышение квалификации, обучение персонала</t>
  </si>
  <si>
    <t>3.5 Юридические и нотариальные услуги</t>
  </si>
  <si>
    <t>3.6 Прочие расходы школы</t>
  </si>
  <si>
    <t>3.7 Прочие расходы фонда</t>
  </si>
  <si>
    <t>4 ОПЛАТА ТРУДА И СТРАХОВЫЕ ВЗНОСЫ</t>
  </si>
  <si>
    <t>Аренда помещения</t>
  </si>
  <si>
    <t>Остаток  средств по счету 86.02 на конец периода</t>
  </si>
  <si>
    <t>за 2020-2021 уч.год</t>
  </si>
  <si>
    <t>1.3 Оборудование для школы и учебных кабинетов</t>
  </si>
  <si>
    <t>1.6 Противопожарное оборудование, мероприятия</t>
  </si>
  <si>
    <t>2.7 Расходы на ремонт системы отопления и водоснабжения  и канализации</t>
  </si>
  <si>
    <t>2.11 Хозяйственные товары и принадлежности, 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</si>
</sst>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5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16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workbookViewId="0">
      <selection activeCell="L4" sqref="L4"/>
    </sheetView>
  </sheetViews>
  <sheetFormatPr defaultRowHeight="15" x14ac:dyDescent="0.25"/>
  <cols>
    <col min="1" max="1" width="12.28515625" customWidth="1"/>
    <col min="2" max="2" width="72.85546875" customWidth="1"/>
    <col min="3" max="3" width="15.28515625" customWidth="1"/>
  </cols>
  <sheetData>
    <row r="1" spans="1:3" ht="15.75" x14ac:dyDescent="0.25">
      <c r="A1" s="24"/>
      <c r="B1" s="25" t="s">
        <v>0</v>
      </c>
    </row>
    <row r="2" spans="1:3" ht="15.75" x14ac:dyDescent="0.25">
      <c r="A2" s="24"/>
      <c r="B2" s="25" t="s">
        <v>1</v>
      </c>
    </row>
    <row r="3" spans="1:3" ht="15.75" x14ac:dyDescent="0.25">
      <c r="A3" s="24"/>
      <c r="B3" s="25" t="s">
        <v>2</v>
      </c>
    </row>
    <row r="4" spans="1:3" ht="15.75" x14ac:dyDescent="0.25">
      <c r="A4" s="24"/>
      <c r="B4" s="25" t="s">
        <v>3</v>
      </c>
    </row>
    <row r="5" spans="1:3" ht="15.75" x14ac:dyDescent="0.25">
      <c r="A5" s="24"/>
      <c r="B5" s="26"/>
    </row>
    <row r="6" spans="1:3" ht="15.75" x14ac:dyDescent="0.25">
      <c r="A6" s="24"/>
      <c r="B6" s="1" t="s">
        <v>4</v>
      </c>
    </row>
    <row r="7" spans="1:3" ht="31.5" x14ac:dyDescent="0.25">
      <c r="A7" s="2"/>
      <c r="B7" s="1" t="s">
        <v>5</v>
      </c>
    </row>
    <row r="8" spans="1:3" ht="15.75" x14ac:dyDescent="0.25">
      <c r="A8" s="3"/>
      <c r="B8" s="4" t="s">
        <v>41</v>
      </c>
      <c r="C8" s="18">
        <v>44652</v>
      </c>
    </row>
    <row r="9" spans="1:3" ht="15.75" x14ac:dyDescent="0.25">
      <c r="A9" s="5"/>
      <c r="B9" s="6" t="s">
        <v>6</v>
      </c>
      <c r="C9" s="19">
        <v>177912.8</v>
      </c>
    </row>
    <row r="10" spans="1:3" ht="31.5" x14ac:dyDescent="0.25">
      <c r="A10" s="3" t="s">
        <v>7</v>
      </c>
      <c r="B10" s="3" t="s">
        <v>8</v>
      </c>
      <c r="C10" s="29">
        <v>217773.78</v>
      </c>
    </row>
    <row r="11" spans="1:3" ht="15.75" x14ac:dyDescent="0.25">
      <c r="A11" s="7" t="s">
        <v>9</v>
      </c>
      <c r="B11" s="7" t="s">
        <v>10</v>
      </c>
      <c r="C11" s="20">
        <f t="shared" ref="C11" si="0">C12+C21+C35+C43</f>
        <v>97123.110000000015</v>
      </c>
    </row>
    <row r="12" spans="1:3" ht="31.5" x14ac:dyDescent="0.25">
      <c r="A12" s="8"/>
      <c r="B12" s="9" t="s">
        <v>11</v>
      </c>
      <c r="C12" s="21">
        <f t="shared" ref="C12" si="1">SUM(C13:C20)</f>
        <v>14442.4</v>
      </c>
    </row>
    <row r="13" spans="1:3" ht="15.75" x14ac:dyDescent="0.25">
      <c r="A13" s="8"/>
      <c r="B13" s="10" t="s">
        <v>12</v>
      </c>
      <c r="C13" s="22"/>
    </row>
    <row r="14" spans="1:3" ht="15.75" x14ac:dyDescent="0.25">
      <c r="A14" s="8"/>
      <c r="B14" s="10" t="s">
        <v>13</v>
      </c>
      <c r="C14" s="22"/>
    </row>
    <row r="15" spans="1:3" ht="16.5" customHeight="1" x14ac:dyDescent="0.25">
      <c r="A15" s="11"/>
      <c r="B15" s="10" t="s">
        <v>42</v>
      </c>
      <c r="C15" s="22">
        <v>14442.4</v>
      </c>
    </row>
    <row r="16" spans="1:3" ht="15.75" x14ac:dyDescent="0.25">
      <c r="A16" s="11"/>
      <c r="B16" s="12" t="s">
        <v>14</v>
      </c>
      <c r="C16" s="22"/>
    </row>
    <row r="17" spans="1:3" ht="15.75" x14ac:dyDescent="0.25">
      <c r="A17" s="11"/>
      <c r="B17" s="10" t="s">
        <v>15</v>
      </c>
      <c r="C17" s="22"/>
    </row>
    <row r="18" spans="1:3" ht="15.75" x14ac:dyDescent="0.25">
      <c r="A18" s="11"/>
      <c r="B18" s="13" t="s">
        <v>16</v>
      </c>
      <c r="C18" s="22"/>
    </row>
    <row r="19" spans="1:3" ht="15.75" x14ac:dyDescent="0.25">
      <c r="A19" s="11"/>
      <c r="B19" s="10" t="s">
        <v>17</v>
      </c>
      <c r="C19" s="22"/>
    </row>
    <row r="20" spans="1:3" ht="15.75" x14ac:dyDescent="0.25">
      <c r="A20" s="11"/>
      <c r="B20" s="10" t="s">
        <v>43</v>
      </c>
      <c r="C20" s="22"/>
    </row>
    <row r="21" spans="1:3" ht="15.75" x14ac:dyDescent="0.25">
      <c r="A21" s="11"/>
      <c r="B21" s="9" t="s">
        <v>18</v>
      </c>
      <c r="C21" s="21">
        <f t="shared" ref="C21" si="2">SUM(C22:C34)</f>
        <v>67460.170000000013</v>
      </c>
    </row>
    <row r="22" spans="1:3" ht="15.75" x14ac:dyDescent="0.25">
      <c r="A22" s="11"/>
      <c r="B22" s="10" t="s">
        <v>19</v>
      </c>
      <c r="C22" s="22">
        <v>1162.5999999999999</v>
      </c>
    </row>
    <row r="23" spans="1:3" ht="15.75" x14ac:dyDescent="0.25">
      <c r="A23" s="11"/>
      <c r="B23" s="14" t="s">
        <v>20</v>
      </c>
      <c r="C23" s="22"/>
    </row>
    <row r="24" spans="1:3" ht="15.75" x14ac:dyDescent="0.25">
      <c r="A24" s="11"/>
      <c r="B24" s="10" t="s">
        <v>21</v>
      </c>
      <c r="C24" s="22">
        <v>8364</v>
      </c>
    </row>
    <row r="25" spans="1:3" ht="15.75" x14ac:dyDescent="0.25">
      <c r="A25" s="8"/>
      <c r="B25" s="10" t="s">
        <v>22</v>
      </c>
      <c r="C25" s="22"/>
    </row>
    <row r="26" spans="1:3" ht="15.75" x14ac:dyDescent="0.25">
      <c r="A26" s="8"/>
      <c r="B26" s="10" t="s">
        <v>23</v>
      </c>
      <c r="C26" s="27">
        <v>75.2</v>
      </c>
    </row>
    <row r="27" spans="1:3" ht="15.75" x14ac:dyDescent="0.25">
      <c r="A27" s="8"/>
      <c r="B27" s="10" t="s">
        <v>24</v>
      </c>
      <c r="C27" s="22"/>
    </row>
    <row r="28" spans="1:3" ht="31.5" x14ac:dyDescent="0.25">
      <c r="A28" s="8"/>
      <c r="B28" s="8" t="s">
        <v>44</v>
      </c>
      <c r="C28" s="22"/>
    </row>
    <row r="29" spans="1:3" ht="31.5" x14ac:dyDescent="0.25">
      <c r="A29" s="8"/>
      <c r="B29" s="15" t="s">
        <v>25</v>
      </c>
      <c r="C29" s="22"/>
    </row>
    <row r="30" spans="1:3" ht="15.75" x14ac:dyDescent="0.25">
      <c r="A30" s="8"/>
      <c r="B30" s="15" t="s">
        <v>26</v>
      </c>
      <c r="C30" s="22">
        <v>2473.9699999999998</v>
      </c>
    </row>
    <row r="31" spans="1:3" ht="15.75" x14ac:dyDescent="0.25">
      <c r="A31" s="8"/>
      <c r="B31" s="15" t="s">
        <v>27</v>
      </c>
      <c r="C31" s="22">
        <v>31433</v>
      </c>
    </row>
    <row r="32" spans="1:3" ht="15.75" x14ac:dyDescent="0.25">
      <c r="A32" s="8"/>
      <c r="B32" s="8" t="s">
        <v>45</v>
      </c>
      <c r="C32" s="22">
        <f>1178+9321.4</f>
        <v>10499.4</v>
      </c>
    </row>
    <row r="33" spans="1:3" ht="15.75" x14ac:dyDescent="0.25">
      <c r="A33" s="8"/>
      <c r="B33" s="15" t="s">
        <v>28</v>
      </c>
      <c r="C33" s="22">
        <v>12600</v>
      </c>
    </row>
    <row r="34" spans="1:3" ht="15.75" x14ac:dyDescent="0.25">
      <c r="A34" s="8"/>
      <c r="B34" s="15" t="s">
        <v>29</v>
      </c>
      <c r="C34" s="22">
        <v>852</v>
      </c>
    </row>
    <row r="35" spans="1:3" ht="15.75" x14ac:dyDescent="0.25">
      <c r="A35" s="8"/>
      <c r="B35" s="16" t="s">
        <v>30</v>
      </c>
      <c r="C35" s="21">
        <f t="shared" ref="C35" si="3">SUM(C36:C42)</f>
        <v>2500</v>
      </c>
    </row>
    <row r="36" spans="1:3" ht="31.5" x14ac:dyDescent="0.25">
      <c r="A36" s="8"/>
      <c r="B36" s="14" t="s">
        <v>31</v>
      </c>
      <c r="C36" s="27">
        <v>2500</v>
      </c>
    </row>
    <row r="37" spans="1:3" ht="15.75" x14ac:dyDescent="0.25">
      <c r="A37" s="17"/>
      <c r="B37" s="23" t="s">
        <v>32</v>
      </c>
      <c r="C37" s="22"/>
    </row>
    <row r="38" spans="1:3" ht="15.75" x14ac:dyDescent="0.25">
      <c r="A38" s="17"/>
      <c r="B38" s="15" t="s">
        <v>33</v>
      </c>
      <c r="C38" s="22"/>
    </row>
    <row r="39" spans="1:3" ht="31.5" x14ac:dyDescent="0.25">
      <c r="A39" s="17"/>
      <c r="B39" s="15" t="s">
        <v>34</v>
      </c>
      <c r="C39" s="22"/>
    </row>
    <row r="40" spans="1:3" ht="15.75" x14ac:dyDescent="0.25">
      <c r="A40" s="17"/>
      <c r="B40" s="15" t="s">
        <v>35</v>
      </c>
      <c r="C40" s="22"/>
    </row>
    <row r="41" spans="1:3" ht="15.75" x14ac:dyDescent="0.25">
      <c r="A41" s="17"/>
      <c r="B41" s="15" t="s">
        <v>36</v>
      </c>
      <c r="C41" s="22"/>
    </row>
    <row r="42" spans="1:3" ht="15.75" x14ac:dyDescent="0.25">
      <c r="A42" s="17"/>
      <c r="B42" s="15" t="s">
        <v>37</v>
      </c>
      <c r="C42" s="22"/>
    </row>
    <row r="43" spans="1:3" ht="15.75" x14ac:dyDescent="0.25">
      <c r="A43" s="17"/>
      <c r="B43" s="16" t="s">
        <v>38</v>
      </c>
      <c r="C43" s="28">
        <f>9770+2950.54</f>
        <v>12720.54</v>
      </c>
    </row>
    <row r="44" spans="1:3" ht="15.75" x14ac:dyDescent="0.25">
      <c r="A44" s="8"/>
      <c r="B44" s="15" t="s">
        <v>39</v>
      </c>
      <c r="C44" s="22"/>
    </row>
    <row r="45" spans="1:3" ht="15.75" x14ac:dyDescent="0.25">
      <c r="A45" s="5"/>
      <c r="B45" s="6" t="s">
        <v>40</v>
      </c>
      <c r="C45" s="19">
        <f>C9+C10-C11</f>
        <v>298563.46999999997</v>
      </c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2022-06-06T10:09:32Z</dcterms:modified>
</cp:coreProperties>
</file>